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6880" yWindow="0" windowWidth="20780" windowHeight="26600" tabRatio="500"/>
  </bookViews>
  <sheets>
    <sheet name="Station Metrics" sheetId="1" r:id="rId1"/>
    <sheet name="Notes" sheetId="2" r:id="rId2"/>
  </sheets>
  <definedNames>
    <definedName name="_xlnm.Print_Area" localSheetId="0">'Station Metrics'!$A$1:$W$58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 l="1"/>
  <c r="I59" i="1"/>
  <c r="I62" i="1"/>
  <c r="J60" i="1"/>
  <c r="J59" i="1"/>
  <c r="J62" i="1"/>
  <c r="K60" i="1"/>
  <c r="K59" i="1"/>
  <c r="K62" i="1"/>
  <c r="L60" i="1"/>
  <c r="L59" i="1"/>
  <c r="L62" i="1"/>
  <c r="M60" i="1"/>
  <c r="M59" i="1"/>
  <c r="M62" i="1"/>
  <c r="N60" i="1"/>
  <c r="N59" i="1"/>
  <c r="N62" i="1"/>
  <c r="O60" i="1"/>
  <c r="O59" i="1"/>
  <c r="O62" i="1"/>
  <c r="P60" i="1"/>
  <c r="P59" i="1"/>
  <c r="P62" i="1"/>
  <c r="Q60" i="1"/>
  <c r="Q59" i="1"/>
  <c r="Q62" i="1"/>
  <c r="R60" i="1"/>
  <c r="R59" i="1"/>
  <c r="R62" i="1"/>
  <c r="S60" i="1"/>
  <c r="S59" i="1"/>
  <c r="S62" i="1"/>
  <c r="T60" i="1"/>
  <c r="T59" i="1"/>
  <c r="T62" i="1"/>
  <c r="U60" i="1"/>
  <c r="U59" i="1"/>
  <c r="U62" i="1"/>
  <c r="V60" i="1"/>
  <c r="V59" i="1"/>
  <c r="V62" i="1"/>
  <c r="W60" i="1"/>
  <c r="W59" i="1"/>
  <c r="W62" i="1"/>
  <c r="X62" i="1"/>
  <c r="U61" i="1"/>
  <c r="V61" i="1"/>
  <c r="W61" i="1"/>
  <c r="I61" i="1"/>
  <c r="J61" i="1"/>
  <c r="K61" i="1"/>
  <c r="L61" i="1"/>
  <c r="M61" i="1"/>
  <c r="N61" i="1"/>
  <c r="O61" i="1"/>
  <c r="P61" i="1"/>
  <c r="Q61" i="1"/>
  <c r="R61" i="1"/>
  <c r="S61" i="1"/>
  <c r="T61" i="1"/>
</calcChain>
</file>

<file path=xl/sharedStrings.xml><?xml version="1.0" encoding="utf-8"?>
<sst xmlns="http://schemas.openxmlformats.org/spreadsheetml/2006/main" count="135" uniqueCount="89">
  <si>
    <t>Site</t>
  </si>
  <si>
    <t>Instrument Type</t>
  </si>
  <si>
    <t>DPG</t>
  </si>
  <si>
    <t>BHZ</t>
  </si>
  <si>
    <t>BH1</t>
  </si>
  <si>
    <t>BH2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</si>
  <si>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</si>
  <si>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</si>
  <si>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</si>
  <si>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</si>
  <si>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</si>
  <si>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</si>
  <si>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</si>
  <si>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</si>
  <si>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</si>
  <si>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LDH</t>
  </si>
  <si>
    <t>HH data with a low pass filter</t>
  </si>
  <si>
    <t>1 = correct data in DMC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</si>
  <si>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</si>
  <si>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</si>
  <si>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</si>
  <si>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</si>
  <si>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</si>
  <si>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</si>
  <si>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</si>
  <si>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A02</t>
  </si>
  <si>
    <t>A03</t>
  </si>
  <si>
    <t>A04</t>
  </si>
  <si>
    <t>A05</t>
  </si>
  <si>
    <t>A06</t>
  </si>
  <si>
    <t>A07</t>
  </si>
  <si>
    <t>A11</t>
  </si>
  <si>
    <t>A12</t>
  </si>
  <si>
    <t>A13</t>
  </si>
  <si>
    <t>A14</t>
  </si>
  <si>
    <t>A15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</si>
  <si>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</si>
  <si>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</si>
  <si>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</si>
  <si>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</si>
  <si>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</si>
  <si>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</si>
  <si>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</si>
  <si>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</si>
  <si>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</si>
  <si>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</si>
  <si>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</si>
  <si>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</si>
  <si>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</si>
  <si>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B01</t>
  </si>
  <si>
    <t>B02</t>
  </si>
  <si>
    <t>B04</t>
  </si>
  <si>
    <t>B05</t>
  </si>
  <si>
    <t>B06</t>
  </si>
  <si>
    <t>B07</t>
  </si>
  <si>
    <t>B08</t>
  </si>
  <si>
    <t>B11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</si>
  <si>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</si>
  <si>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</si>
  <si>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</si>
  <si>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</si>
  <si>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</si>
  <si>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</si>
  <si>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</si>
  <si>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</si>
  <si>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</si>
  <si>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</si>
  <si>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</si>
  <si>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</si>
  <si>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</si>
  <si>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</si>
  <si>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C01</t>
  </si>
  <si>
    <t>C02</t>
  </si>
  <si>
    <t>C03</t>
  </si>
  <si>
    <t>WHOI OBS SP</t>
  </si>
  <si>
    <t>SIO OBS SP</t>
  </si>
  <si>
    <t>SIO OBS LP</t>
  </si>
  <si>
    <t xml:space="preserve">NoMelt EXPERIMENT KEY </t>
  </si>
  <si>
    <t>raw broadband, 50 sps</t>
  </si>
  <si>
    <t>ELZ</t>
  </si>
  <si>
    <t>EL1</t>
  </si>
  <si>
    <t>EL2</t>
  </si>
  <si>
    <t>raw short period, 200 sps</t>
  </si>
  <si>
    <t>EDH</t>
  </si>
  <si>
    <t>LL1</t>
  </si>
  <si>
    <t>LL2</t>
  </si>
  <si>
    <t>LLZ</t>
  </si>
  <si>
    <t>long period raw, 1sps</t>
  </si>
  <si>
    <t>Updated: 11/14/14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</si>
</sst>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sz val="12"/>
      <color rgb="FF00000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4DFEC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8" fillId="8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 wrapText="1"/>
    </xf>
    <xf numFmtId="166" fontId="14" fillId="10" borderId="15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4" fillId="4" borderId="15" xfId="0" applyFont="1" applyFill="1" applyBorder="1" applyAlignment="1">
      <alignment horizontal="center" vertical="center" wrapText="1"/>
    </xf>
    <xf numFmtId="0" fontId="15" fillId="0" borderId="15" xfId="0" applyFont="1" applyBorder="1"/>
    <xf numFmtId="14" fontId="8" fillId="0" borderId="13" xfId="0" applyNumberFormat="1" applyFont="1" applyFill="1" applyBorder="1" applyAlignment="1">
      <alignment horizontal="center" vertical="center"/>
    </xf>
    <xf numFmtId="165" fontId="14" fillId="1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7" fillId="11" borderId="15" xfId="0" applyFont="1" applyFill="1" applyBorder="1" applyAlignment="1">
      <alignment horizontal="center" vertic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164" fontId="14" fillId="10" borderId="14" xfId="0" applyNumberFormat="1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 wrapText="1"/>
    </xf>
    <xf numFmtId="164" fontId="14" fillId="10" borderId="2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13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Normal" xfId="0" builtinId="0"/>
    <cellStyle name="Normal 2" xfId="8"/>
    <cellStyle name="Normal 3" xfId="9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s.iris.edu/mda/ZA/C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topLeftCell="B2" workbookViewId="0">
      <selection activeCell="B5" sqref="B5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7.6640625" style="19" bestFit="1" customWidth="1"/>
    <col min="4" max="8" width="12.1640625" style="26" customWidth="1"/>
    <col min="9" max="9" width="4.83203125" style="3" customWidth="1"/>
    <col min="10" max="10" width="5" style="3" customWidth="1"/>
    <col min="11" max="11" width="5.1640625" style="24" customWidth="1"/>
    <col min="12" max="12" width="4.1640625" bestFit="1" customWidth="1"/>
    <col min="13" max="13" width="4.33203125" bestFit="1" customWidth="1"/>
    <col min="14" max="14" width="5.33203125" style="19" customWidth="1"/>
    <col min="15" max="16" width="4.33203125" bestFit="1" customWidth="1"/>
    <col min="17" max="17" width="4.33203125" style="19" bestFit="1" customWidth="1"/>
    <col min="18" max="19" width="4.33203125" customWidth="1"/>
    <col min="20" max="20" width="4.33203125" style="19" customWidth="1"/>
    <col min="21" max="21" width="4.83203125" style="19" bestFit="1" customWidth="1"/>
    <col min="22" max="22" width="4.6640625" style="19" customWidth="1"/>
    <col min="23" max="23" width="4.5" style="19" bestFit="1" customWidth="1"/>
    <col min="24" max="24" width="62" customWidth="1"/>
    <col min="26" max="26" width="12" customWidth="1"/>
  </cols>
  <sheetData>
    <row r="1" spans="1:37" ht="18">
      <c r="B1" s="74" t="s">
        <v>77</v>
      </c>
      <c r="C1" s="75"/>
      <c r="D1" s="75"/>
      <c r="E1" s="75"/>
      <c r="F1" s="75"/>
      <c r="G1" s="75"/>
      <c r="H1" s="75"/>
      <c r="I1" s="76"/>
      <c r="J1" s="26"/>
      <c r="K1" s="26"/>
      <c r="L1" s="26"/>
      <c r="M1" s="26"/>
      <c r="N1" s="26"/>
      <c r="O1" s="26"/>
      <c r="P1" s="26"/>
      <c r="Q1" s="26"/>
      <c r="T1" s="26"/>
      <c r="U1" s="26"/>
      <c r="V1" s="26"/>
      <c r="W1" s="26"/>
    </row>
    <row r="2" spans="1:37">
      <c r="B2" s="71" t="s">
        <v>17</v>
      </c>
      <c r="C2" s="72"/>
      <c r="D2" s="72"/>
      <c r="E2" s="72"/>
      <c r="F2" s="72"/>
      <c r="G2" s="72"/>
      <c r="H2" s="72"/>
      <c r="I2" s="73"/>
      <c r="J2" s="27"/>
      <c r="K2" s="27"/>
      <c r="L2" s="27"/>
      <c r="M2" s="27"/>
      <c r="N2" s="27"/>
      <c r="O2" s="27"/>
      <c r="Q2" s="26"/>
      <c r="T2" s="26"/>
      <c r="U2" s="26"/>
      <c r="V2" s="26"/>
      <c r="W2" s="26"/>
    </row>
    <row r="3" spans="1:37">
      <c r="B3" s="71" t="s">
        <v>9</v>
      </c>
      <c r="C3" s="72"/>
      <c r="D3" s="72"/>
      <c r="E3" s="72"/>
      <c r="F3" s="72"/>
      <c r="G3" s="72"/>
      <c r="H3" s="72"/>
      <c r="I3" s="73"/>
      <c r="J3" s="27"/>
      <c r="K3" s="27"/>
      <c r="L3" s="27"/>
      <c r="M3" s="27"/>
      <c r="N3" s="27"/>
      <c r="O3" s="27"/>
      <c r="Q3" s="26"/>
      <c r="T3" s="26"/>
      <c r="U3" s="26"/>
      <c r="V3" s="26"/>
      <c r="W3" s="26"/>
    </row>
    <row r="4" spans="1:37">
      <c r="B4" s="68" t="s">
        <v>10</v>
      </c>
      <c r="C4" s="69"/>
      <c r="D4" s="69"/>
      <c r="E4" s="69"/>
      <c r="F4" s="69"/>
      <c r="G4" s="69"/>
      <c r="H4" s="69"/>
      <c r="I4" s="70"/>
      <c r="J4" s="15"/>
      <c r="K4" s="15"/>
      <c r="L4" s="15"/>
      <c r="M4" s="15"/>
      <c r="N4" s="15"/>
      <c r="O4" s="3"/>
      <c r="Q4" s="26"/>
      <c r="T4" s="26"/>
      <c r="U4" s="26"/>
      <c r="V4" s="26"/>
      <c r="W4" s="26"/>
    </row>
    <row r="5" spans="1:37">
      <c r="B5" t="s">
        <v>88</v>
      </c>
      <c r="C5" s="12"/>
      <c r="D5" s="12"/>
      <c r="E5" s="12"/>
      <c r="F5" s="12"/>
      <c r="G5" s="12"/>
      <c r="H5" s="12"/>
      <c r="K5" s="15"/>
      <c r="N5" s="26"/>
      <c r="Q5" s="26"/>
      <c r="T5" s="26"/>
      <c r="U5" s="26"/>
      <c r="V5" s="26"/>
      <c r="W5" s="26"/>
    </row>
    <row r="6" spans="1:37">
      <c r="C6" s="37"/>
      <c r="D6" s="37"/>
      <c r="E6" s="37"/>
      <c r="F6" s="37"/>
      <c r="G6" s="37"/>
      <c r="H6" s="37"/>
      <c r="K6" s="15"/>
      <c r="N6" s="26"/>
      <c r="Q6" s="26"/>
      <c r="T6" s="26"/>
      <c r="U6" s="26"/>
      <c r="V6" s="26"/>
      <c r="W6" s="26"/>
    </row>
    <row r="7" spans="1:37" ht="15" customHeight="1">
      <c r="B7" s="80" t="s">
        <v>0</v>
      </c>
      <c r="C7" s="79" t="s">
        <v>1</v>
      </c>
      <c r="D7" s="61" t="s">
        <v>21</v>
      </c>
      <c r="E7" s="61"/>
      <c r="F7" s="62"/>
      <c r="G7" s="65" t="s">
        <v>22</v>
      </c>
      <c r="H7" s="65" t="s">
        <v>23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57" t="s">
        <v>24</v>
      </c>
    </row>
    <row r="8" spans="1:37" ht="30" customHeight="1">
      <c r="B8" s="80"/>
      <c r="C8" s="79"/>
      <c r="D8" s="63"/>
      <c r="E8" s="63"/>
      <c r="F8" s="64"/>
      <c r="G8" s="66"/>
      <c r="H8" s="66"/>
      <c r="I8" s="9" t="s">
        <v>3</v>
      </c>
      <c r="J8" s="7" t="s">
        <v>4</v>
      </c>
      <c r="K8" s="20" t="s">
        <v>5</v>
      </c>
      <c r="L8" s="9" t="s">
        <v>79</v>
      </c>
      <c r="M8" s="7" t="s">
        <v>80</v>
      </c>
      <c r="N8" s="20" t="s">
        <v>81</v>
      </c>
      <c r="O8" s="9" t="s">
        <v>86</v>
      </c>
      <c r="P8" s="7" t="s">
        <v>84</v>
      </c>
      <c r="Q8" s="20" t="s">
        <v>85</v>
      </c>
      <c r="R8" s="9" t="s">
        <v>6</v>
      </c>
      <c r="S8" s="7" t="s">
        <v>7</v>
      </c>
      <c r="T8" s="20" t="s">
        <v>8</v>
      </c>
      <c r="U8" s="81" t="s">
        <v>2</v>
      </c>
      <c r="V8" s="82"/>
      <c r="W8" s="83"/>
      <c r="X8" s="57"/>
    </row>
    <row r="9" spans="1:37" ht="38" customHeight="1">
      <c r="B9" s="8"/>
      <c r="C9" s="45"/>
      <c r="D9" s="48" t="s">
        <v>18</v>
      </c>
      <c r="E9" s="42" t="s">
        <v>19</v>
      </c>
      <c r="F9" s="43" t="s">
        <v>20</v>
      </c>
      <c r="G9" s="67"/>
      <c r="H9" s="67"/>
      <c r="I9" s="58" t="s">
        <v>78</v>
      </c>
      <c r="J9" s="59"/>
      <c r="K9" s="60"/>
      <c r="L9" s="58" t="s">
        <v>82</v>
      </c>
      <c r="M9" s="59"/>
      <c r="N9" s="60"/>
      <c r="O9" s="59" t="s">
        <v>87</v>
      </c>
      <c r="P9" s="59"/>
      <c r="Q9" s="60"/>
      <c r="R9" s="58" t="s">
        <v>16</v>
      </c>
      <c r="S9" s="59"/>
      <c r="T9" s="60"/>
      <c r="U9" s="16" t="s">
        <v>14</v>
      </c>
      <c r="V9" s="16" t="s">
        <v>83</v>
      </c>
      <c r="W9" s="16" t="s">
        <v>15</v>
      </c>
      <c r="X9" s="57"/>
    </row>
    <row r="10" spans="1:37">
      <c r="A10" s="2">
        <v>1</v>
      </c>
      <c r="B10" s="4" t="s">
        <v>25</v>
      </c>
      <c r="C10" s="25" t="s">
        <v>74</v>
      </c>
      <c r="D10" s="49">
        <v>8.7872000000000003</v>
      </c>
      <c r="E10" s="44">
        <v>-147.8218</v>
      </c>
      <c r="F10" s="46">
        <v>-5115</v>
      </c>
      <c r="G10" s="47">
        <v>40879</v>
      </c>
      <c r="H10" s="47">
        <v>40901.999988425923</v>
      </c>
      <c r="I10" s="13"/>
      <c r="J10" s="5"/>
      <c r="K10" s="22"/>
      <c r="L10" s="10">
        <v>1</v>
      </c>
      <c r="M10" s="6">
        <v>1</v>
      </c>
      <c r="N10" s="21">
        <v>1</v>
      </c>
      <c r="O10" s="10">
        <v>1</v>
      </c>
      <c r="P10" s="6">
        <v>1</v>
      </c>
      <c r="Q10" s="21">
        <v>1</v>
      </c>
      <c r="R10" s="10"/>
      <c r="S10" s="6"/>
      <c r="T10" s="21"/>
      <c r="U10" s="17"/>
      <c r="V10" s="17">
        <v>1</v>
      </c>
      <c r="W10" s="17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>
      <c r="A11" s="2">
        <v>2</v>
      </c>
      <c r="B11" s="4" t="s">
        <v>26</v>
      </c>
      <c r="C11" s="25" t="s">
        <v>74</v>
      </c>
      <c r="D11" s="49">
        <v>8.8245000000000005</v>
      </c>
      <c r="E11" s="44">
        <v>-147.6438</v>
      </c>
      <c r="F11" s="46">
        <v>-5284</v>
      </c>
      <c r="G11" s="47">
        <v>40879</v>
      </c>
      <c r="H11" s="47">
        <v>40901.999988425923</v>
      </c>
      <c r="I11" s="13"/>
      <c r="J11" s="5"/>
      <c r="K11" s="22"/>
      <c r="L11" s="10">
        <v>1</v>
      </c>
      <c r="M11" s="6">
        <v>1</v>
      </c>
      <c r="N11" s="21">
        <v>1</v>
      </c>
      <c r="O11" s="10">
        <v>1</v>
      </c>
      <c r="P11" s="6">
        <v>1</v>
      </c>
      <c r="Q11" s="21">
        <v>1</v>
      </c>
      <c r="R11" s="10"/>
      <c r="S11" s="6"/>
      <c r="T11" s="21"/>
      <c r="U11" s="17"/>
      <c r="V11" s="17">
        <v>1</v>
      </c>
      <c r="W11" s="17">
        <v>1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 s="2">
        <v>3</v>
      </c>
      <c r="B12" s="4" t="s">
        <v>27</v>
      </c>
      <c r="C12" s="25" t="s">
        <v>74</v>
      </c>
      <c r="D12" s="49">
        <v>8.8613999999999997</v>
      </c>
      <c r="E12" s="44">
        <v>-147.4658</v>
      </c>
      <c r="F12" s="46">
        <v>-5264</v>
      </c>
      <c r="G12" s="47">
        <v>40879</v>
      </c>
      <c r="H12" s="47">
        <v>40900.999988425923</v>
      </c>
      <c r="I12" s="13"/>
      <c r="J12" s="5"/>
      <c r="K12" s="22"/>
      <c r="L12" s="10">
        <v>1</v>
      </c>
      <c r="M12" s="6">
        <v>1</v>
      </c>
      <c r="N12" s="21">
        <v>1</v>
      </c>
      <c r="O12" s="10">
        <v>1</v>
      </c>
      <c r="P12" s="6">
        <v>1</v>
      </c>
      <c r="Q12" s="21">
        <v>1</v>
      </c>
      <c r="R12" s="10"/>
      <c r="S12" s="6"/>
      <c r="T12" s="21"/>
      <c r="U12" s="17"/>
      <c r="V12" s="17">
        <v>1</v>
      </c>
      <c r="W12" s="17">
        <v>1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 s="2">
        <v>4</v>
      </c>
      <c r="B13" s="4" t="s">
        <v>28</v>
      </c>
      <c r="C13" s="25" t="s">
        <v>74</v>
      </c>
      <c r="D13" s="49">
        <v>8.8989999999999991</v>
      </c>
      <c r="E13" s="44">
        <v>-147.2867</v>
      </c>
      <c r="F13" s="46">
        <v>-5299</v>
      </c>
      <c r="G13" s="47">
        <v>40879</v>
      </c>
      <c r="H13" s="47">
        <v>40900.999988425923</v>
      </c>
      <c r="I13" s="13"/>
      <c r="J13" s="5"/>
      <c r="K13" s="22"/>
      <c r="L13" s="10">
        <v>1</v>
      </c>
      <c r="M13" s="6">
        <v>1</v>
      </c>
      <c r="N13" s="21">
        <v>1</v>
      </c>
      <c r="O13" s="10">
        <v>1</v>
      </c>
      <c r="P13" s="6">
        <v>1</v>
      </c>
      <c r="Q13" s="21">
        <v>1</v>
      </c>
      <c r="R13" s="10"/>
      <c r="S13" s="6"/>
      <c r="T13" s="21"/>
      <c r="U13" s="17"/>
      <c r="V13" s="17">
        <v>1</v>
      </c>
      <c r="W13" s="17">
        <v>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A14" s="2">
        <v>5</v>
      </c>
      <c r="B14" s="4" t="s">
        <v>29</v>
      </c>
      <c r="C14" s="25" t="s">
        <v>74</v>
      </c>
      <c r="D14" s="49">
        <v>8.9360999999999997</v>
      </c>
      <c r="E14" s="44">
        <v>-147.11099999999999</v>
      </c>
      <c r="F14" s="46">
        <v>-5342</v>
      </c>
      <c r="G14" s="47">
        <v>40879</v>
      </c>
      <c r="H14" s="47">
        <v>40900.999988425923</v>
      </c>
      <c r="I14" s="13"/>
      <c r="J14" s="5"/>
      <c r="K14" s="22"/>
      <c r="L14" s="10">
        <v>1</v>
      </c>
      <c r="M14" s="6">
        <v>1</v>
      </c>
      <c r="N14" s="21">
        <v>1</v>
      </c>
      <c r="O14" s="10">
        <v>1</v>
      </c>
      <c r="P14" s="6">
        <v>1</v>
      </c>
      <c r="Q14" s="21">
        <v>1</v>
      </c>
      <c r="R14" s="10"/>
      <c r="S14" s="6"/>
      <c r="T14" s="21"/>
      <c r="U14" s="17"/>
      <c r="V14" s="17">
        <v>1</v>
      </c>
      <c r="W14" s="17">
        <v>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A15" s="2">
        <v>6</v>
      </c>
      <c r="B15" s="4" t="s">
        <v>30</v>
      </c>
      <c r="C15" s="25" t="s">
        <v>74</v>
      </c>
      <c r="D15" s="49">
        <v>8.9728999999999992</v>
      </c>
      <c r="E15" s="44">
        <v>-146.93090000000001</v>
      </c>
      <c r="F15" s="46">
        <v>-5226</v>
      </c>
      <c r="G15" s="47">
        <v>40879</v>
      </c>
      <c r="H15" s="47">
        <v>40900.999988425923</v>
      </c>
      <c r="I15" s="13"/>
      <c r="J15" s="5"/>
      <c r="K15" s="22"/>
      <c r="L15" s="10">
        <v>1</v>
      </c>
      <c r="M15" s="6">
        <v>1</v>
      </c>
      <c r="N15" s="21">
        <v>1</v>
      </c>
      <c r="O15" s="10">
        <v>1</v>
      </c>
      <c r="P15" s="6">
        <v>1</v>
      </c>
      <c r="Q15" s="21">
        <v>1</v>
      </c>
      <c r="R15" s="10"/>
      <c r="S15" s="6"/>
      <c r="T15" s="21"/>
      <c r="U15" s="17"/>
      <c r="V15" s="17">
        <v>1</v>
      </c>
      <c r="W15" s="17">
        <v>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>
      <c r="A16" s="2">
        <v>7</v>
      </c>
      <c r="B16" s="4" t="s">
        <v>31</v>
      </c>
      <c r="C16" s="25" t="s">
        <v>74</v>
      </c>
      <c r="D16" s="49">
        <v>9.1183999999999994</v>
      </c>
      <c r="E16" s="44">
        <v>-146.21879999999999</v>
      </c>
      <c r="F16" s="46">
        <v>-5264</v>
      </c>
      <c r="G16" s="47">
        <v>40878</v>
      </c>
      <c r="H16" s="47">
        <v>40899.999988425923</v>
      </c>
      <c r="I16" s="13"/>
      <c r="J16" s="5"/>
      <c r="K16" s="22"/>
      <c r="L16" s="10">
        <v>1</v>
      </c>
      <c r="M16" s="6">
        <v>1</v>
      </c>
      <c r="N16" s="21">
        <v>1</v>
      </c>
      <c r="O16" s="10">
        <v>1</v>
      </c>
      <c r="P16" s="6">
        <v>1</v>
      </c>
      <c r="Q16" s="21">
        <v>1</v>
      </c>
      <c r="R16" s="10"/>
      <c r="S16" s="6"/>
      <c r="T16" s="21"/>
      <c r="U16" s="17"/>
      <c r="V16" s="17">
        <v>1</v>
      </c>
      <c r="W16" s="17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>
      <c r="A17" s="2">
        <v>8</v>
      </c>
      <c r="B17" s="4" t="s">
        <v>32</v>
      </c>
      <c r="C17" s="25" t="s">
        <v>74</v>
      </c>
      <c r="D17" s="49">
        <v>9.1546000000000003</v>
      </c>
      <c r="E17" s="44">
        <v>-146.03890000000001</v>
      </c>
      <c r="F17" s="46">
        <v>-5054</v>
      </c>
      <c r="G17" s="47">
        <v>40878</v>
      </c>
      <c r="H17" s="47">
        <v>40899.999988425923</v>
      </c>
      <c r="I17" s="13"/>
      <c r="J17" s="5"/>
      <c r="K17" s="22"/>
      <c r="L17" s="10">
        <v>1</v>
      </c>
      <c r="M17" s="6">
        <v>1</v>
      </c>
      <c r="N17" s="21">
        <v>1</v>
      </c>
      <c r="O17" s="10">
        <v>1</v>
      </c>
      <c r="P17" s="6">
        <v>1</v>
      </c>
      <c r="Q17" s="21">
        <v>1</v>
      </c>
      <c r="R17" s="10"/>
      <c r="S17" s="6"/>
      <c r="T17" s="21"/>
      <c r="U17" s="17"/>
      <c r="V17" s="17">
        <v>1</v>
      </c>
      <c r="W17" s="17">
        <v>1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>
      <c r="A18" s="2">
        <v>9</v>
      </c>
      <c r="B18" s="4" t="s">
        <v>33</v>
      </c>
      <c r="C18" s="25" t="s">
        <v>74</v>
      </c>
      <c r="D18" s="49">
        <v>9.1891999999999996</v>
      </c>
      <c r="E18" s="44">
        <v>-145.8657</v>
      </c>
      <c r="F18" s="46">
        <v>-5174</v>
      </c>
      <c r="G18" s="47">
        <v>40878</v>
      </c>
      <c r="H18" s="47">
        <v>40899.999988425923</v>
      </c>
      <c r="I18" s="13"/>
      <c r="J18" s="5"/>
      <c r="K18" s="22"/>
      <c r="L18" s="10">
        <v>1</v>
      </c>
      <c r="M18" s="6">
        <v>1</v>
      </c>
      <c r="N18" s="21">
        <v>1</v>
      </c>
      <c r="O18" s="10">
        <v>1</v>
      </c>
      <c r="P18" s="6">
        <v>1</v>
      </c>
      <c r="Q18" s="21">
        <v>1</v>
      </c>
      <c r="R18" s="10"/>
      <c r="S18" s="6"/>
      <c r="T18" s="21"/>
      <c r="U18" s="17"/>
      <c r="V18" s="17">
        <v>1</v>
      </c>
      <c r="W18" s="17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A19" s="2">
        <v>10</v>
      </c>
      <c r="B19" s="4" t="s">
        <v>34</v>
      </c>
      <c r="C19" s="25" t="s">
        <v>74</v>
      </c>
      <c r="D19" s="49">
        <v>9.2271999999999998</v>
      </c>
      <c r="E19" s="44">
        <v>-145.6788</v>
      </c>
      <c r="F19" s="46">
        <v>-5171</v>
      </c>
      <c r="G19" s="47">
        <v>40878</v>
      </c>
      <c r="H19" s="47">
        <v>40899.999988425923</v>
      </c>
      <c r="I19" s="13"/>
      <c r="J19" s="5"/>
      <c r="K19" s="22"/>
      <c r="L19" s="10">
        <v>1</v>
      </c>
      <c r="M19" s="6">
        <v>1</v>
      </c>
      <c r="N19" s="21">
        <v>1</v>
      </c>
      <c r="O19" s="10">
        <v>1</v>
      </c>
      <c r="P19" s="6">
        <v>1</v>
      </c>
      <c r="Q19" s="21">
        <v>1</v>
      </c>
      <c r="R19" s="10"/>
      <c r="S19" s="6"/>
      <c r="T19" s="21"/>
      <c r="U19" s="17"/>
      <c r="V19" s="17">
        <v>1</v>
      </c>
      <c r="W19" s="17">
        <v>1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>
      <c r="A20" s="2">
        <v>11</v>
      </c>
      <c r="B20" s="4" t="s">
        <v>35</v>
      </c>
      <c r="C20" s="25" t="s">
        <v>74</v>
      </c>
      <c r="D20" s="49">
        <v>9.2659000000000002</v>
      </c>
      <c r="E20" s="44">
        <v>-145.50360000000001</v>
      </c>
      <c r="F20" s="46">
        <v>-5150</v>
      </c>
      <c r="G20" s="47">
        <v>40878</v>
      </c>
      <c r="H20" s="47">
        <v>40899.999988425923</v>
      </c>
      <c r="I20" s="13"/>
      <c r="J20" s="5"/>
      <c r="K20" s="22"/>
      <c r="L20" s="10">
        <v>1</v>
      </c>
      <c r="M20" s="6">
        <v>1</v>
      </c>
      <c r="N20" s="21">
        <v>1</v>
      </c>
      <c r="O20" s="10">
        <v>1</v>
      </c>
      <c r="P20" s="6">
        <v>1</v>
      </c>
      <c r="Q20" s="21">
        <v>1</v>
      </c>
      <c r="R20" s="10"/>
      <c r="S20" s="6"/>
      <c r="T20" s="21"/>
      <c r="U20" s="17"/>
      <c r="V20" s="17">
        <v>1</v>
      </c>
      <c r="W20" s="17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2">
        <v>12</v>
      </c>
      <c r="B21" s="4" t="s">
        <v>36</v>
      </c>
      <c r="C21" s="25" t="s">
        <v>74</v>
      </c>
      <c r="D21" s="49">
        <v>9.4069000000000003</v>
      </c>
      <c r="E21" s="44">
        <v>-144.7936</v>
      </c>
      <c r="F21" s="46">
        <v>-5143</v>
      </c>
      <c r="G21" s="47">
        <v>40878</v>
      </c>
      <c r="H21" s="47">
        <v>40896.999988425923</v>
      </c>
      <c r="I21" s="13"/>
      <c r="J21" s="5"/>
      <c r="K21" s="22"/>
      <c r="L21" s="10">
        <v>1</v>
      </c>
      <c r="M21" s="6">
        <v>1</v>
      </c>
      <c r="N21" s="21">
        <v>1</v>
      </c>
      <c r="O21" s="10">
        <v>1</v>
      </c>
      <c r="P21" s="6">
        <v>1</v>
      </c>
      <c r="Q21" s="21">
        <v>1</v>
      </c>
      <c r="R21" s="10"/>
      <c r="S21" s="6"/>
      <c r="T21" s="21"/>
      <c r="U21" s="17"/>
      <c r="V21" s="17">
        <v>1</v>
      </c>
      <c r="W21" s="17">
        <v>1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2">
        <v>13</v>
      </c>
      <c r="B22" s="4" t="s">
        <v>37</v>
      </c>
      <c r="C22" s="25" t="s">
        <v>74</v>
      </c>
      <c r="D22" s="49">
        <v>9.4403000000000006</v>
      </c>
      <c r="E22" s="44">
        <v>-144.62010000000001</v>
      </c>
      <c r="F22" s="46">
        <v>-5145</v>
      </c>
      <c r="G22" s="47">
        <v>40878</v>
      </c>
      <c r="H22" s="47">
        <v>40896.999988425923</v>
      </c>
      <c r="I22" s="13"/>
      <c r="J22" s="5"/>
      <c r="K22" s="22"/>
      <c r="L22" s="10">
        <v>1</v>
      </c>
      <c r="M22" s="6">
        <v>1</v>
      </c>
      <c r="N22" s="21">
        <v>1</v>
      </c>
      <c r="O22" s="10">
        <v>1</v>
      </c>
      <c r="P22" s="6">
        <v>1</v>
      </c>
      <c r="Q22" s="21">
        <v>1</v>
      </c>
      <c r="R22" s="10"/>
      <c r="S22" s="6"/>
      <c r="T22" s="21"/>
      <c r="U22" s="17"/>
      <c r="V22" s="17">
        <v>1</v>
      </c>
      <c r="W22" s="17">
        <v>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>
      <c r="A23" s="2">
        <v>14</v>
      </c>
      <c r="B23" s="4" t="s">
        <v>38</v>
      </c>
      <c r="C23" s="25" t="s">
        <v>74</v>
      </c>
      <c r="D23" s="49">
        <v>9.4761000000000006</v>
      </c>
      <c r="E23" s="44">
        <v>-144.435</v>
      </c>
      <c r="F23" s="46">
        <v>-5282</v>
      </c>
      <c r="G23" s="47">
        <v>40878</v>
      </c>
      <c r="H23" s="47">
        <v>40896.999988425923</v>
      </c>
      <c r="I23" s="13"/>
      <c r="J23" s="5"/>
      <c r="K23" s="22"/>
      <c r="L23" s="10">
        <v>1</v>
      </c>
      <c r="M23" s="6">
        <v>1</v>
      </c>
      <c r="N23" s="21">
        <v>1</v>
      </c>
      <c r="O23" s="10">
        <v>1</v>
      </c>
      <c r="P23" s="6">
        <v>1</v>
      </c>
      <c r="Q23" s="21">
        <v>1</v>
      </c>
      <c r="R23" s="10"/>
      <c r="S23" s="6"/>
      <c r="T23" s="21"/>
      <c r="U23" s="17"/>
      <c r="V23" s="17">
        <v>1</v>
      </c>
      <c r="W23" s="17">
        <v>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>
      <c r="A24" s="2">
        <v>15</v>
      </c>
      <c r="B24" s="4" t="s">
        <v>39</v>
      </c>
      <c r="C24" s="25" t="s">
        <v>74</v>
      </c>
      <c r="D24" s="49">
        <v>9.5131999999999994</v>
      </c>
      <c r="E24" s="44">
        <v>-144.25319999999999</v>
      </c>
      <c r="F24" s="46">
        <v>-5079</v>
      </c>
      <c r="G24" s="47">
        <v>40878</v>
      </c>
      <c r="H24" s="47">
        <v>40898.999988425923</v>
      </c>
      <c r="I24" s="13"/>
      <c r="J24" s="5"/>
      <c r="K24" s="22"/>
      <c r="L24" s="10">
        <v>1</v>
      </c>
      <c r="M24" s="6">
        <v>1</v>
      </c>
      <c r="N24" s="21">
        <v>1</v>
      </c>
      <c r="O24" s="10">
        <v>1</v>
      </c>
      <c r="P24" s="6">
        <v>1</v>
      </c>
      <c r="Q24" s="21">
        <v>1</v>
      </c>
      <c r="R24" s="10"/>
      <c r="S24" s="6"/>
      <c r="T24" s="21"/>
      <c r="U24" s="17"/>
      <c r="V24" s="17">
        <v>1</v>
      </c>
      <c r="W24" s="17">
        <v>1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>
        <v>16</v>
      </c>
      <c r="B25" s="4" t="s">
        <v>40</v>
      </c>
      <c r="C25" s="25" t="s">
        <v>74</v>
      </c>
      <c r="D25" s="49">
        <v>9.5485000000000007</v>
      </c>
      <c r="E25" s="44">
        <v>-144.07400000000001</v>
      </c>
      <c r="F25" s="46">
        <v>-5300</v>
      </c>
      <c r="G25" s="47">
        <v>40878</v>
      </c>
      <c r="H25" s="47">
        <v>40898.999988425923</v>
      </c>
      <c r="I25" s="13"/>
      <c r="J25" s="5"/>
      <c r="K25" s="22"/>
      <c r="L25" s="10">
        <v>1</v>
      </c>
      <c r="M25" s="6">
        <v>1</v>
      </c>
      <c r="N25" s="21">
        <v>1</v>
      </c>
      <c r="O25" s="10">
        <v>1</v>
      </c>
      <c r="P25" s="6">
        <v>1</v>
      </c>
      <c r="Q25" s="21">
        <v>1</v>
      </c>
      <c r="R25" s="10"/>
      <c r="S25" s="6"/>
      <c r="T25" s="21"/>
      <c r="U25" s="17"/>
      <c r="V25" s="17">
        <v>1</v>
      </c>
      <c r="W25" s="17">
        <v>1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>
        <v>17</v>
      </c>
      <c r="B26" s="4" t="s">
        <v>41</v>
      </c>
      <c r="C26" s="25" t="s">
        <v>74</v>
      </c>
      <c r="D26" s="49">
        <v>9.5824999999999996</v>
      </c>
      <c r="E26" s="44">
        <v>-143.90180000000001</v>
      </c>
      <c r="F26" s="46">
        <v>-5310</v>
      </c>
      <c r="G26" s="47">
        <v>40878</v>
      </c>
      <c r="H26" s="47">
        <v>40898.999988425923</v>
      </c>
      <c r="I26" s="13"/>
      <c r="J26" s="5"/>
      <c r="K26" s="22"/>
      <c r="L26" s="10">
        <v>1</v>
      </c>
      <c r="M26" s="6">
        <v>1</v>
      </c>
      <c r="N26" s="21">
        <v>1</v>
      </c>
      <c r="O26" s="10">
        <v>1</v>
      </c>
      <c r="P26" s="6">
        <v>1</v>
      </c>
      <c r="Q26" s="21">
        <v>1</v>
      </c>
      <c r="R26" s="10"/>
      <c r="S26" s="6"/>
      <c r="T26" s="21"/>
      <c r="U26" s="17"/>
      <c r="V26" s="17">
        <v>1</v>
      </c>
      <c r="W26" s="17">
        <v>1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A27" s="2">
        <v>18</v>
      </c>
      <c r="B27" s="4" t="s">
        <v>42</v>
      </c>
      <c r="C27" s="25" t="s">
        <v>75</v>
      </c>
      <c r="D27" s="49">
        <v>9.6176999999999992</v>
      </c>
      <c r="E27" s="44">
        <v>-143.72040000000001</v>
      </c>
      <c r="F27" s="46">
        <v>-5104.6000000000004</v>
      </c>
      <c r="G27" s="47">
        <v>40880</v>
      </c>
      <c r="H27" s="47">
        <v>40930</v>
      </c>
      <c r="I27" s="13"/>
      <c r="J27" s="5"/>
      <c r="K27" s="22"/>
      <c r="L27" s="10">
        <v>1</v>
      </c>
      <c r="M27" s="6">
        <v>1</v>
      </c>
      <c r="N27" s="21">
        <v>1</v>
      </c>
      <c r="O27" s="10"/>
      <c r="P27" s="6"/>
      <c r="Q27" s="21"/>
      <c r="R27" s="10"/>
      <c r="S27" s="6"/>
      <c r="T27" s="21"/>
      <c r="U27" s="17"/>
      <c r="V27" s="17">
        <v>1</v>
      </c>
      <c r="W27" s="1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>
      <c r="A28" s="2">
        <v>19</v>
      </c>
      <c r="B28" s="4" t="s">
        <v>43</v>
      </c>
      <c r="C28" s="25" t="s">
        <v>75</v>
      </c>
      <c r="D28" s="49">
        <v>9.6531000000000002</v>
      </c>
      <c r="E28" s="44">
        <v>-143.5428</v>
      </c>
      <c r="F28" s="46">
        <v>-5059.8999999999996</v>
      </c>
      <c r="G28" s="47">
        <v>40880</v>
      </c>
      <c r="H28" s="47">
        <v>40919</v>
      </c>
      <c r="I28" s="13"/>
      <c r="J28" s="5"/>
      <c r="K28" s="22"/>
      <c r="L28" s="10">
        <v>1</v>
      </c>
      <c r="M28" s="6">
        <v>1</v>
      </c>
      <c r="N28" s="21">
        <v>1</v>
      </c>
      <c r="O28" s="10"/>
      <c r="P28" s="6"/>
      <c r="Q28" s="21"/>
      <c r="R28" s="10"/>
      <c r="S28" s="6"/>
      <c r="T28" s="21"/>
      <c r="U28" s="17"/>
      <c r="V28" s="17">
        <v>1</v>
      </c>
      <c r="W28" s="1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 s="2">
        <v>20</v>
      </c>
      <c r="B29" s="4" t="s">
        <v>44</v>
      </c>
      <c r="C29" s="25" t="s">
        <v>75</v>
      </c>
      <c r="D29" s="49">
        <v>9.6903000000000006</v>
      </c>
      <c r="E29" s="44">
        <v>-143.3527</v>
      </c>
      <c r="F29" s="46">
        <v>-5163.8</v>
      </c>
      <c r="G29" s="47">
        <v>40880</v>
      </c>
      <c r="H29" s="47">
        <v>40938</v>
      </c>
      <c r="I29" s="13"/>
      <c r="J29" s="5"/>
      <c r="K29" s="22"/>
      <c r="L29" s="10">
        <v>1</v>
      </c>
      <c r="M29" s="6">
        <v>1</v>
      </c>
      <c r="N29" s="21">
        <v>1</v>
      </c>
      <c r="O29" s="10"/>
      <c r="P29" s="6"/>
      <c r="Q29" s="21"/>
      <c r="R29" s="10"/>
      <c r="S29" s="6"/>
      <c r="T29" s="21"/>
      <c r="U29" s="17"/>
      <c r="V29" s="17">
        <v>1</v>
      </c>
      <c r="W29" s="1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>
      <c r="A30" s="2">
        <v>21</v>
      </c>
      <c r="B30" s="4" t="s">
        <v>45</v>
      </c>
      <c r="C30" s="50" t="s">
        <v>74</v>
      </c>
      <c r="D30" s="49">
        <v>9.7239000000000004</v>
      </c>
      <c r="E30" s="44">
        <v>-143.17939999999999</v>
      </c>
      <c r="F30" s="46">
        <v>-5133</v>
      </c>
      <c r="G30" s="47">
        <v>40877</v>
      </c>
      <c r="H30" s="47">
        <v>40897.999988425923</v>
      </c>
      <c r="I30" s="13"/>
      <c r="J30" s="5"/>
      <c r="K30" s="22"/>
      <c r="L30" s="10">
        <v>1</v>
      </c>
      <c r="M30" s="6">
        <v>1</v>
      </c>
      <c r="N30" s="21">
        <v>1</v>
      </c>
      <c r="O30" s="10">
        <v>1</v>
      </c>
      <c r="P30" s="6">
        <v>1</v>
      </c>
      <c r="Q30" s="21">
        <v>1</v>
      </c>
      <c r="R30" s="10"/>
      <c r="S30" s="6"/>
      <c r="T30" s="21"/>
      <c r="U30" s="17"/>
      <c r="V30" s="17">
        <v>1</v>
      </c>
      <c r="W30" s="17">
        <v>1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>
      <c r="A31" s="2">
        <v>22</v>
      </c>
      <c r="B31" s="4" t="s">
        <v>46</v>
      </c>
      <c r="C31" s="50" t="s">
        <v>74</v>
      </c>
      <c r="D31" s="49">
        <v>9.7586999999999993</v>
      </c>
      <c r="E31" s="44">
        <v>-143.0008</v>
      </c>
      <c r="F31" s="46">
        <v>-5061</v>
      </c>
      <c r="G31" s="47">
        <v>40877</v>
      </c>
      <c r="H31" s="47">
        <v>40897.999988425923</v>
      </c>
      <c r="I31" s="13"/>
      <c r="J31" s="5"/>
      <c r="K31" s="22"/>
      <c r="L31" s="10">
        <v>1</v>
      </c>
      <c r="M31" s="6">
        <v>1</v>
      </c>
      <c r="N31" s="21">
        <v>1</v>
      </c>
      <c r="O31" s="10">
        <v>1</v>
      </c>
      <c r="P31" s="6">
        <v>1</v>
      </c>
      <c r="Q31" s="21">
        <v>1</v>
      </c>
      <c r="R31" s="10"/>
      <c r="S31" s="6"/>
      <c r="T31" s="21"/>
      <c r="U31" s="17"/>
      <c r="V31" s="17">
        <v>1</v>
      </c>
      <c r="W31" s="17">
        <v>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>
      <c r="A32" s="2">
        <v>23</v>
      </c>
      <c r="B32" s="4" t="s">
        <v>47</v>
      </c>
      <c r="C32" s="50" t="s">
        <v>74</v>
      </c>
      <c r="D32" s="49">
        <v>9.7940000000000005</v>
      </c>
      <c r="E32" s="44">
        <v>-142.81970000000001</v>
      </c>
      <c r="F32" s="46">
        <v>-5118</v>
      </c>
      <c r="G32" s="47">
        <v>40877</v>
      </c>
      <c r="H32" s="47">
        <v>40897.999988425923</v>
      </c>
      <c r="I32" s="13"/>
      <c r="J32" s="5"/>
      <c r="K32" s="22"/>
      <c r="L32" s="10">
        <v>1</v>
      </c>
      <c r="M32" s="6">
        <v>1</v>
      </c>
      <c r="N32" s="21">
        <v>1</v>
      </c>
      <c r="O32" s="10">
        <v>1</v>
      </c>
      <c r="P32" s="6">
        <v>1</v>
      </c>
      <c r="Q32" s="21">
        <v>1</v>
      </c>
      <c r="R32" s="10"/>
      <c r="S32" s="6"/>
      <c r="T32" s="21"/>
      <c r="U32" s="17"/>
      <c r="V32" s="17">
        <v>1</v>
      </c>
      <c r="W32" s="17">
        <v>1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>
      <c r="A33" s="2">
        <v>24</v>
      </c>
      <c r="B33" s="4" t="s">
        <v>48</v>
      </c>
      <c r="C33" s="50" t="s">
        <v>74</v>
      </c>
      <c r="D33" s="49">
        <v>9.8244000000000007</v>
      </c>
      <c r="E33" s="44">
        <v>-142.66249999999999</v>
      </c>
      <c r="F33" s="46">
        <v>-5189</v>
      </c>
      <c r="G33" s="47">
        <v>40877</v>
      </c>
      <c r="H33" s="47">
        <v>40897.999988425923</v>
      </c>
      <c r="I33" s="13"/>
      <c r="J33" s="5"/>
      <c r="K33" s="22"/>
      <c r="L33" s="10">
        <v>1</v>
      </c>
      <c r="M33" s="6">
        <v>1</v>
      </c>
      <c r="N33" s="21">
        <v>1</v>
      </c>
      <c r="O33" s="10">
        <v>1</v>
      </c>
      <c r="P33" s="6">
        <v>1</v>
      </c>
      <c r="Q33" s="21">
        <v>1</v>
      </c>
      <c r="R33" s="10"/>
      <c r="S33" s="6"/>
      <c r="T33" s="21"/>
      <c r="U33" s="17"/>
      <c r="V33" s="17">
        <v>1</v>
      </c>
      <c r="W33" s="17">
        <v>1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>
      <c r="A34" s="2">
        <v>25</v>
      </c>
      <c r="B34" s="4" t="s">
        <v>49</v>
      </c>
      <c r="C34" s="25" t="s">
        <v>76</v>
      </c>
      <c r="D34" s="49">
        <v>10.6729</v>
      </c>
      <c r="E34" s="44">
        <v>-147.4973</v>
      </c>
      <c r="F34" s="46">
        <v>-5331.5</v>
      </c>
      <c r="G34" s="47">
        <v>40879</v>
      </c>
      <c r="H34" s="47">
        <v>41270</v>
      </c>
      <c r="I34" s="13">
        <v>1</v>
      </c>
      <c r="J34" s="5">
        <v>1</v>
      </c>
      <c r="K34" s="22">
        <v>1</v>
      </c>
      <c r="L34" s="10"/>
      <c r="M34" s="6"/>
      <c r="N34" s="21"/>
      <c r="O34" s="10"/>
      <c r="P34" s="6"/>
      <c r="Q34" s="21"/>
      <c r="R34" s="10"/>
      <c r="S34" s="6"/>
      <c r="T34" s="21"/>
      <c r="U34" s="17">
        <v>1</v>
      </c>
      <c r="V34" s="17"/>
      <c r="W34" s="1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>
      <c r="A35" s="2">
        <v>26</v>
      </c>
      <c r="B35" s="4" t="s">
        <v>50</v>
      </c>
      <c r="C35" s="25" t="s">
        <v>76</v>
      </c>
      <c r="D35" s="49">
        <v>11.0639</v>
      </c>
      <c r="E35" s="44">
        <v>-145.714</v>
      </c>
      <c r="F35" s="46">
        <v>-5276.5</v>
      </c>
      <c r="G35" s="47">
        <v>40878</v>
      </c>
      <c r="H35" s="47">
        <v>41271</v>
      </c>
      <c r="I35" s="13">
        <v>1</v>
      </c>
      <c r="J35" s="5">
        <v>1</v>
      </c>
      <c r="K35" s="22">
        <v>1</v>
      </c>
      <c r="L35" s="10"/>
      <c r="M35" s="6"/>
      <c r="N35" s="21"/>
      <c r="O35" s="10"/>
      <c r="P35" s="6"/>
      <c r="Q35" s="21"/>
      <c r="R35" s="10"/>
      <c r="S35" s="6"/>
      <c r="T35" s="21"/>
      <c r="U35" s="17">
        <v>1</v>
      </c>
      <c r="V35" s="17"/>
      <c r="W35" s="17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>
      <c r="A36" s="2">
        <v>27</v>
      </c>
      <c r="B36" s="4" t="s">
        <v>51</v>
      </c>
      <c r="C36" s="25" t="s">
        <v>76</v>
      </c>
      <c r="D36" s="49">
        <v>10.459300000000001</v>
      </c>
      <c r="E36" s="44">
        <v>-146.36940000000001</v>
      </c>
      <c r="F36" s="46">
        <v>-5111.5</v>
      </c>
      <c r="G36" s="47">
        <v>40879</v>
      </c>
      <c r="H36" s="47">
        <v>41270</v>
      </c>
      <c r="I36" s="13">
        <v>1</v>
      </c>
      <c r="J36" s="5">
        <v>1</v>
      </c>
      <c r="K36" s="22">
        <v>1</v>
      </c>
      <c r="L36" s="10"/>
      <c r="M36" s="6"/>
      <c r="N36" s="21"/>
      <c r="O36" s="10"/>
      <c r="P36" s="6"/>
      <c r="Q36" s="21"/>
      <c r="R36" s="10"/>
      <c r="S36" s="6"/>
      <c r="T36" s="21"/>
      <c r="U36" s="17">
        <v>1</v>
      </c>
      <c r="V36" s="17"/>
      <c r="W36" s="17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A37" s="2">
        <v>28</v>
      </c>
      <c r="B37" s="4" t="s">
        <v>52</v>
      </c>
      <c r="C37" s="25" t="s">
        <v>76</v>
      </c>
      <c r="D37" s="49">
        <v>10.775499999999999</v>
      </c>
      <c r="E37" s="44">
        <v>-144.84800000000001</v>
      </c>
      <c r="F37" s="46">
        <v>-5196.5</v>
      </c>
      <c r="G37" s="47">
        <v>40878</v>
      </c>
      <c r="H37" s="47">
        <v>41271</v>
      </c>
      <c r="I37" s="13">
        <v>1</v>
      </c>
      <c r="J37" s="5">
        <v>1</v>
      </c>
      <c r="K37" s="22">
        <v>1</v>
      </c>
      <c r="L37" s="10"/>
      <c r="M37" s="6"/>
      <c r="N37" s="21"/>
      <c r="O37" s="10"/>
      <c r="P37" s="6"/>
      <c r="Q37" s="21"/>
      <c r="R37" s="10"/>
      <c r="S37" s="6"/>
      <c r="T37" s="21"/>
      <c r="U37" s="17">
        <v>1</v>
      </c>
      <c r="V37" s="17"/>
      <c r="W37" s="1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>
      <c r="A38" s="2">
        <v>29</v>
      </c>
      <c r="B38" s="4" t="s">
        <v>53</v>
      </c>
      <c r="C38" s="25" t="s">
        <v>76</v>
      </c>
      <c r="D38" s="49">
        <v>9.7073999999999998</v>
      </c>
      <c r="E38" s="44">
        <v>-147.74809999999999</v>
      </c>
      <c r="F38" s="46">
        <v>-5253.5</v>
      </c>
      <c r="G38" s="47">
        <v>40878</v>
      </c>
      <c r="H38" s="47">
        <v>41269</v>
      </c>
      <c r="I38" s="13">
        <v>1</v>
      </c>
      <c r="J38" s="5">
        <v>1</v>
      </c>
      <c r="K38" s="22">
        <v>1</v>
      </c>
      <c r="L38" s="10"/>
      <c r="M38" s="6"/>
      <c r="N38" s="21"/>
      <c r="O38" s="10"/>
      <c r="P38" s="6"/>
      <c r="Q38" s="21"/>
      <c r="R38" s="10"/>
      <c r="S38" s="6"/>
      <c r="T38" s="21"/>
      <c r="U38" s="17">
        <v>1</v>
      </c>
      <c r="V38" s="17"/>
      <c r="W38" s="17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>
      <c r="A39" s="2">
        <v>30</v>
      </c>
      <c r="B39" s="4" t="s">
        <v>54</v>
      </c>
      <c r="C39" s="25" t="s">
        <v>76</v>
      </c>
      <c r="D39" s="49">
        <v>10.638299999999999</v>
      </c>
      <c r="E39" s="44">
        <v>-143.2867</v>
      </c>
      <c r="F39" s="46">
        <v>-5169.5</v>
      </c>
      <c r="G39" s="47">
        <v>40880</v>
      </c>
      <c r="H39" s="47">
        <v>41272</v>
      </c>
      <c r="I39" s="13">
        <v>1</v>
      </c>
      <c r="J39" s="5">
        <v>1</v>
      </c>
      <c r="K39" s="22">
        <v>1</v>
      </c>
      <c r="L39" s="10"/>
      <c r="M39" s="6"/>
      <c r="N39" s="21"/>
      <c r="O39" s="10"/>
      <c r="P39" s="6"/>
      <c r="Q39" s="21"/>
      <c r="R39" s="10"/>
      <c r="S39" s="6"/>
      <c r="T39" s="21"/>
      <c r="U39" s="17">
        <v>1</v>
      </c>
      <c r="V39" s="17"/>
      <c r="W39" s="1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>
      <c r="A40" s="2">
        <v>31</v>
      </c>
      <c r="B40" s="4" t="s">
        <v>55</v>
      </c>
      <c r="C40" s="25" t="s">
        <v>76</v>
      </c>
      <c r="D40" s="49">
        <v>8.7507000000000001</v>
      </c>
      <c r="E40" s="44">
        <v>-147.9991</v>
      </c>
      <c r="F40" s="46">
        <v>-5198.5</v>
      </c>
      <c r="G40" s="47">
        <v>40882</v>
      </c>
      <c r="H40" s="47">
        <v>41268</v>
      </c>
      <c r="I40" s="13">
        <v>1</v>
      </c>
      <c r="J40" s="5">
        <v>1</v>
      </c>
      <c r="K40" s="22">
        <v>1</v>
      </c>
      <c r="L40" s="10"/>
      <c r="M40" s="6"/>
      <c r="N40" s="21"/>
      <c r="O40" s="10"/>
      <c r="P40" s="6"/>
      <c r="Q40" s="21"/>
      <c r="R40" s="10"/>
      <c r="S40" s="6"/>
      <c r="T40" s="21"/>
      <c r="U40" s="17">
        <v>1</v>
      </c>
      <c r="V40" s="17"/>
      <c r="W40" s="1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>
      <c r="A41" s="2">
        <v>32</v>
      </c>
      <c r="B41" s="4" t="s">
        <v>56</v>
      </c>
      <c r="C41" s="25" t="s">
        <v>76</v>
      </c>
      <c r="D41" s="49">
        <v>9.1617999999999995</v>
      </c>
      <c r="E41" s="44">
        <v>-146.00370000000001</v>
      </c>
      <c r="F41" s="46">
        <v>-4889.5</v>
      </c>
      <c r="G41" s="47">
        <v>40881</v>
      </c>
      <c r="H41" s="47">
        <v>41278</v>
      </c>
      <c r="I41" s="13">
        <v>1</v>
      </c>
      <c r="J41" s="5">
        <v>1</v>
      </c>
      <c r="K41" s="22">
        <v>1</v>
      </c>
      <c r="L41" s="10"/>
      <c r="M41" s="6"/>
      <c r="N41" s="21"/>
      <c r="O41" s="10"/>
      <c r="P41" s="6"/>
      <c r="Q41" s="21"/>
      <c r="R41" s="10"/>
      <c r="S41" s="6"/>
      <c r="T41" s="21"/>
      <c r="U41" s="17">
        <v>1</v>
      </c>
      <c r="V41" s="17"/>
      <c r="W41" s="1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>
      <c r="A42" s="2">
        <v>33</v>
      </c>
      <c r="B42" s="4" t="s">
        <v>57</v>
      </c>
      <c r="C42" s="25" t="s">
        <v>76</v>
      </c>
      <c r="D42" s="49">
        <v>9.2538</v>
      </c>
      <c r="E42" s="44">
        <v>-145.54910000000001</v>
      </c>
      <c r="F42" s="46">
        <v>-5174.5</v>
      </c>
      <c r="G42" s="47">
        <v>40880</v>
      </c>
      <c r="H42" s="47">
        <v>41255</v>
      </c>
      <c r="I42" s="13">
        <v>1</v>
      </c>
      <c r="J42" s="5">
        <v>1</v>
      </c>
      <c r="K42" s="22">
        <v>1</v>
      </c>
      <c r="L42" s="10"/>
      <c r="M42" s="6"/>
      <c r="N42" s="21"/>
      <c r="O42" s="10"/>
      <c r="P42" s="6"/>
      <c r="Q42" s="21"/>
      <c r="R42" s="10"/>
      <c r="S42" s="6"/>
      <c r="T42" s="21"/>
      <c r="U42" s="17">
        <v>1</v>
      </c>
      <c r="V42" s="17"/>
      <c r="W42" s="1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>
      <c r="A43" s="2">
        <v>34</v>
      </c>
      <c r="B43" s="4" t="s">
        <v>58</v>
      </c>
      <c r="C43" s="25" t="s">
        <v>76</v>
      </c>
      <c r="D43" s="49">
        <v>9.2998999999999992</v>
      </c>
      <c r="E43" s="44">
        <v>-145.32380000000001</v>
      </c>
      <c r="F43" s="46">
        <v>-5273.5</v>
      </c>
      <c r="G43" s="47">
        <v>40880</v>
      </c>
      <c r="H43" s="47">
        <v>41279</v>
      </c>
      <c r="I43" s="13">
        <v>1</v>
      </c>
      <c r="J43" s="5">
        <v>1</v>
      </c>
      <c r="K43" s="22">
        <v>1</v>
      </c>
      <c r="L43" s="10"/>
      <c r="M43" s="6"/>
      <c r="N43" s="21"/>
      <c r="O43" s="10"/>
      <c r="P43" s="6"/>
      <c r="Q43" s="21"/>
      <c r="R43" s="10"/>
      <c r="S43" s="6"/>
      <c r="T43" s="21"/>
      <c r="U43" s="17">
        <v>1</v>
      </c>
      <c r="V43" s="17"/>
      <c r="W43" s="17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>
      <c r="A44" s="2">
        <v>35</v>
      </c>
      <c r="B44" s="4" t="s">
        <v>59</v>
      </c>
      <c r="C44" s="25" t="s">
        <v>76</v>
      </c>
      <c r="D44" s="49">
        <v>9.3470999999999993</v>
      </c>
      <c r="E44" s="44">
        <v>-145.0857</v>
      </c>
      <c r="F44" s="46">
        <v>-5274.5</v>
      </c>
      <c r="G44" s="47">
        <v>40880</v>
      </c>
      <c r="H44" s="47">
        <v>41280</v>
      </c>
      <c r="I44" s="13">
        <v>1</v>
      </c>
      <c r="J44" s="5">
        <v>1</v>
      </c>
      <c r="K44" s="22">
        <v>1</v>
      </c>
      <c r="L44" s="10"/>
      <c r="M44" s="6"/>
      <c r="N44" s="21"/>
      <c r="O44" s="10"/>
      <c r="P44" s="6"/>
      <c r="Q44" s="21"/>
      <c r="R44" s="10"/>
      <c r="S44" s="6"/>
      <c r="T44" s="21"/>
      <c r="U44" s="17">
        <v>1</v>
      </c>
      <c r="V44" s="17"/>
      <c r="W44" s="17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>
      <c r="A45" s="2">
        <v>36</v>
      </c>
      <c r="B45" s="4" t="s">
        <v>60</v>
      </c>
      <c r="C45" s="25" t="s">
        <v>76</v>
      </c>
      <c r="D45" s="49">
        <v>9.3887</v>
      </c>
      <c r="E45" s="44">
        <v>-144.88120000000001</v>
      </c>
      <c r="F45" s="46">
        <v>-5077.5</v>
      </c>
      <c r="G45" s="47">
        <v>40880</v>
      </c>
      <c r="H45" s="47">
        <v>41280</v>
      </c>
      <c r="I45" s="13">
        <v>1</v>
      </c>
      <c r="J45" s="5">
        <v>1</v>
      </c>
      <c r="K45" s="22">
        <v>1</v>
      </c>
      <c r="L45" s="10"/>
      <c r="M45" s="6"/>
      <c r="N45" s="21"/>
      <c r="O45" s="10"/>
      <c r="P45" s="6"/>
      <c r="Q45" s="21"/>
      <c r="R45" s="10"/>
      <c r="S45" s="6"/>
      <c r="T45" s="21"/>
      <c r="U45" s="17">
        <v>1</v>
      </c>
      <c r="V45" s="17"/>
      <c r="W45" s="17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2">
        <v>37</v>
      </c>
      <c r="B46" s="4" t="s">
        <v>61</v>
      </c>
      <c r="C46" s="25" t="s">
        <v>76</v>
      </c>
      <c r="D46" s="49">
        <v>9.4332999999999991</v>
      </c>
      <c r="E46" s="44">
        <v>-144.6549</v>
      </c>
      <c r="F46" s="46">
        <v>-5137.5</v>
      </c>
      <c r="G46" s="47">
        <v>40881</v>
      </c>
      <c r="H46" s="47">
        <v>41281</v>
      </c>
      <c r="I46" s="13">
        <v>1</v>
      </c>
      <c r="J46" s="5">
        <v>1</v>
      </c>
      <c r="K46" s="22">
        <v>1</v>
      </c>
      <c r="L46" s="10"/>
      <c r="M46" s="6"/>
      <c r="N46" s="21"/>
      <c r="O46" s="10"/>
      <c r="P46" s="6"/>
      <c r="Q46" s="21"/>
      <c r="R46" s="10"/>
      <c r="S46" s="6"/>
      <c r="T46" s="21"/>
      <c r="U46" s="17">
        <v>1</v>
      </c>
      <c r="V46" s="17"/>
      <c r="W46" s="17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2">
        <v>38</v>
      </c>
      <c r="B47" s="4" t="s">
        <v>62</v>
      </c>
      <c r="C47" s="25" t="s">
        <v>76</v>
      </c>
      <c r="D47" s="49">
        <v>9.4777000000000005</v>
      </c>
      <c r="E47" s="44">
        <v>-144.43109999999999</v>
      </c>
      <c r="F47" s="46">
        <v>-5275.5</v>
      </c>
      <c r="G47" s="47">
        <v>40881</v>
      </c>
      <c r="H47" s="47">
        <v>41281</v>
      </c>
      <c r="I47" s="13">
        <v>1</v>
      </c>
      <c r="J47" s="5">
        <v>1</v>
      </c>
      <c r="K47" s="22">
        <v>1</v>
      </c>
      <c r="L47" s="10"/>
      <c r="M47" s="6"/>
      <c r="N47" s="21"/>
      <c r="O47" s="10"/>
      <c r="P47" s="6"/>
      <c r="Q47" s="21"/>
      <c r="R47" s="10"/>
      <c r="S47" s="6"/>
      <c r="T47" s="21"/>
      <c r="U47" s="17">
        <v>1</v>
      </c>
      <c r="V47" s="17"/>
      <c r="W47" s="17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>
      <c r="A48" s="2">
        <v>39</v>
      </c>
      <c r="B48" s="4" t="s">
        <v>63</v>
      </c>
      <c r="C48" s="25" t="s">
        <v>76</v>
      </c>
      <c r="D48" s="49">
        <v>9.6522000000000006</v>
      </c>
      <c r="E48" s="44">
        <v>-143.54669999999999</v>
      </c>
      <c r="F48" s="46">
        <v>-5058.5</v>
      </c>
      <c r="G48" s="47">
        <v>40880</v>
      </c>
      <c r="H48" s="47">
        <v>41279</v>
      </c>
      <c r="I48" s="13">
        <v>1</v>
      </c>
      <c r="J48" s="5">
        <v>1</v>
      </c>
      <c r="K48" s="22">
        <v>1</v>
      </c>
      <c r="L48" s="10"/>
      <c r="M48" s="6"/>
      <c r="N48" s="21"/>
      <c r="O48" s="10"/>
      <c r="P48" s="6"/>
      <c r="Q48" s="21"/>
      <c r="R48" s="10"/>
      <c r="S48" s="6"/>
      <c r="T48" s="21"/>
      <c r="U48" s="17">
        <v>1</v>
      </c>
      <c r="V48" s="17"/>
      <c r="W48" s="17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3">
      <c r="A49" s="2">
        <v>40</v>
      </c>
      <c r="B49" s="4" t="s">
        <v>64</v>
      </c>
      <c r="C49" s="25" t="s">
        <v>76</v>
      </c>
      <c r="D49" s="49">
        <v>9.8252000000000006</v>
      </c>
      <c r="E49" s="44">
        <v>-142.66050000000001</v>
      </c>
      <c r="F49" s="46">
        <v>-5174.5</v>
      </c>
      <c r="G49" s="47">
        <v>40879</v>
      </c>
      <c r="H49" s="47">
        <v>41269</v>
      </c>
      <c r="I49" s="13">
        <v>1</v>
      </c>
      <c r="J49" s="5">
        <v>1</v>
      </c>
      <c r="K49" s="22">
        <v>1</v>
      </c>
      <c r="L49" s="10"/>
      <c r="M49" s="6"/>
      <c r="N49" s="21"/>
      <c r="O49" s="10"/>
      <c r="P49" s="6"/>
      <c r="Q49" s="21"/>
      <c r="R49" s="10"/>
      <c r="S49" s="6"/>
      <c r="T49" s="21"/>
      <c r="U49" s="17">
        <v>1</v>
      </c>
      <c r="V49" s="17"/>
      <c r="W49" s="17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3">
      <c r="A50" s="2">
        <v>41</v>
      </c>
      <c r="B50" s="4" t="s">
        <v>65</v>
      </c>
      <c r="C50" s="25" t="s">
        <v>76</v>
      </c>
      <c r="D50" s="49">
        <v>7.9484000000000004</v>
      </c>
      <c r="E50" s="44">
        <v>-147.358</v>
      </c>
      <c r="F50" s="46">
        <v>-5166.5</v>
      </c>
      <c r="G50" s="47">
        <v>40881</v>
      </c>
      <c r="H50" s="47">
        <v>41276</v>
      </c>
      <c r="I50" s="13">
        <v>1</v>
      </c>
      <c r="J50" s="5">
        <v>1</v>
      </c>
      <c r="K50" s="22">
        <v>1</v>
      </c>
      <c r="L50" s="10"/>
      <c r="M50" s="6"/>
      <c r="N50" s="21"/>
      <c r="O50" s="10"/>
      <c r="P50" s="6"/>
      <c r="Q50" s="21"/>
      <c r="R50" s="10"/>
      <c r="S50" s="6"/>
      <c r="T50" s="21"/>
      <c r="U50" s="17">
        <v>1</v>
      </c>
      <c r="V50" s="17"/>
      <c r="W50" s="17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3">
      <c r="A51" s="2">
        <v>42</v>
      </c>
      <c r="B51" s="4" t="s">
        <v>66</v>
      </c>
      <c r="C51" s="25" t="s">
        <v>76</v>
      </c>
      <c r="D51" s="49">
        <v>7.8186</v>
      </c>
      <c r="E51" s="44">
        <v>-145.79900000000001</v>
      </c>
      <c r="F51" s="46">
        <v>-5220.5</v>
      </c>
      <c r="G51" s="47">
        <v>40882</v>
      </c>
      <c r="H51" s="47">
        <v>41275</v>
      </c>
      <c r="I51" s="13">
        <v>1</v>
      </c>
      <c r="J51" s="5">
        <v>1</v>
      </c>
      <c r="K51" s="22">
        <v>1</v>
      </c>
      <c r="L51" s="10"/>
      <c r="M51" s="6"/>
      <c r="N51" s="21"/>
      <c r="O51" s="10"/>
      <c r="P51" s="6"/>
      <c r="Q51" s="21"/>
      <c r="R51" s="10"/>
      <c r="S51" s="6"/>
      <c r="T51" s="21"/>
      <c r="U51" s="17">
        <v>1</v>
      </c>
      <c r="V51" s="17"/>
      <c r="W51" s="1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3">
      <c r="A52" s="2">
        <v>43</v>
      </c>
      <c r="B52" s="4" t="s">
        <v>67</v>
      </c>
      <c r="C52" s="25" t="s">
        <v>76</v>
      </c>
      <c r="D52" s="49">
        <v>8.1362000000000005</v>
      </c>
      <c r="E52" s="44">
        <v>-144.28790000000001</v>
      </c>
      <c r="F52" s="46">
        <v>-5115.5</v>
      </c>
      <c r="G52" s="47">
        <v>40883</v>
      </c>
      <c r="H52" s="47">
        <v>41274</v>
      </c>
      <c r="I52" s="13">
        <v>1</v>
      </c>
      <c r="J52" s="5">
        <v>1</v>
      </c>
      <c r="K52" s="22">
        <v>1</v>
      </c>
      <c r="L52" s="10"/>
      <c r="M52" s="6"/>
      <c r="N52" s="21"/>
      <c r="O52" s="10"/>
      <c r="P52" s="6"/>
      <c r="Q52" s="21"/>
      <c r="R52" s="10"/>
      <c r="S52" s="6"/>
      <c r="T52" s="21"/>
      <c r="U52" s="17">
        <v>1</v>
      </c>
      <c r="V52" s="17"/>
      <c r="W52" s="17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3">
      <c r="A53" s="2">
        <v>44</v>
      </c>
      <c r="B53" s="4" t="s">
        <v>68</v>
      </c>
      <c r="C53" s="25" t="s">
        <v>76</v>
      </c>
      <c r="D53" s="49">
        <v>8.8785000000000007</v>
      </c>
      <c r="E53" s="44">
        <v>-142.91139999999999</v>
      </c>
      <c r="F53" s="46">
        <v>-5157.5</v>
      </c>
      <c r="G53" s="47">
        <v>40884</v>
      </c>
      <c r="H53" s="47">
        <v>41273</v>
      </c>
      <c r="I53" s="13">
        <v>1</v>
      </c>
      <c r="J53" s="5">
        <v>1</v>
      </c>
      <c r="K53" s="22">
        <v>1</v>
      </c>
      <c r="L53" s="10"/>
      <c r="M53" s="6"/>
      <c r="N53" s="21"/>
      <c r="O53" s="10"/>
      <c r="P53" s="6"/>
      <c r="Q53" s="21"/>
      <c r="R53" s="10"/>
      <c r="S53" s="6"/>
      <c r="T53" s="21"/>
      <c r="U53" s="17">
        <v>1</v>
      </c>
      <c r="V53" s="17"/>
      <c r="W53" s="1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3">
      <c r="A54" s="2">
        <v>45</v>
      </c>
      <c r="B54" s="4" t="s">
        <v>69</v>
      </c>
      <c r="C54" s="25" t="s">
        <v>76</v>
      </c>
      <c r="D54" s="49">
        <v>7.1642999999999999</v>
      </c>
      <c r="E54" s="44">
        <v>-146.72319999999999</v>
      </c>
      <c r="F54" s="46">
        <v>-5109.5</v>
      </c>
      <c r="G54" s="47">
        <v>40883</v>
      </c>
      <c r="H54" s="47">
        <v>41276</v>
      </c>
      <c r="I54" s="13">
        <v>1</v>
      </c>
      <c r="J54" s="5">
        <v>1</v>
      </c>
      <c r="K54" s="22">
        <v>1</v>
      </c>
      <c r="L54" s="10"/>
      <c r="M54" s="6"/>
      <c r="N54" s="21"/>
      <c r="O54" s="10"/>
      <c r="P54" s="6"/>
      <c r="Q54" s="21"/>
      <c r="R54" s="10"/>
      <c r="S54" s="6"/>
      <c r="T54" s="21"/>
      <c r="U54" s="17">
        <v>1</v>
      </c>
      <c r="V54" s="17"/>
      <c r="W54" s="17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3">
      <c r="A55" s="2">
        <v>46</v>
      </c>
      <c r="B55" s="4" t="s">
        <v>70</v>
      </c>
      <c r="C55" s="25" t="s">
        <v>76</v>
      </c>
      <c r="D55" s="49">
        <v>7.5381999999999998</v>
      </c>
      <c r="E55" s="44">
        <v>-144.94579999999999</v>
      </c>
      <c r="F55" s="46">
        <v>-5042.5</v>
      </c>
      <c r="G55" s="47">
        <v>40882</v>
      </c>
      <c r="H55" s="47">
        <v>41275</v>
      </c>
      <c r="I55" s="13">
        <v>1</v>
      </c>
      <c r="J55" s="5">
        <v>1</v>
      </c>
      <c r="K55" s="22">
        <v>1</v>
      </c>
      <c r="L55" s="10"/>
      <c r="M55" s="6"/>
      <c r="N55" s="21"/>
      <c r="O55" s="10"/>
      <c r="P55" s="6"/>
      <c r="Q55" s="21"/>
      <c r="R55" s="10"/>
      <c r="S55" s="6"/>
      <c r="T55" s="21"/>
      <c r="U55" s="17">
        <v>1</v>
      </c>
      <c r="V55" s="17"/>
      <c r="W55" s="1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3">
      <c r="A56" s="2">
        <v>47</v>
      </c>
      <c r="B56" s="4" t="s">
        <v>71</v>
      </c>
      <c r="C56" s="25" t="s">
        <v>74</v>
      </c>
      <c r="D56" s="49">
        <v>8.8546999999999993</v>
      </c>
      <c r="E56" s="44">
        <v>-145.23159999999999</v>
      </c>
      <c r="F56" s="46">
        <v>-5245</v>
      </c>
      <c r="G56" s="47">
        <v>40880</v>
      </c>
      <c r="H56" s="47">
        <v>40895.999988425923</v>
      </c>
      <c r="I56" s="13"/>
      <c r="J56" s="5"/>
      <c r="K56" s="22"/>
      <c r="L56" s="10">
        <v>1</v>
      </c>
      <c r="M56" s="6">
        <v>1</v>
      </c>
      <c r="N56" s="21">
        <v>1</v>
      </c>
      <c r="O56" s="10">
        <v>1</v>
      </c>
      <c r="P56" s="6">
        <v>1</v>
      </c>
      <c r="Q56" s="21">
        <v>1</v>
      </c>
      <c r="R56" s="10"/>
      <c r="S56" s="6"/>
      <c r="T56" s="21"/>
      <c r="U56" s="17"/>
      <c r="V56" s="17">
        <v>1</v>
      </c>
      <c r="W56" s="17">
        <v>1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3">
      <c r="A57" s="2">
        <v>48</v>
      </c>
      <c r="B57" s="4" t="s">
        <v>72</v>
      </c>
      <c r="C57" s="25" t="s">
        <v>74</v>
      </c>
      <c r="D57" s="49">
        <v>8.4191000000000003</v>
      </c>
      <c r="E57" s="44">
        <v>-145.1344</v>
      </c>
      <c r="F57" s="46">
        <v>-5237</v>
      </c>
      <c r="G57" s="47">
        <v>40880</v>
      </c>
      <c r="H57" s="47">
        <v>40895.999988425923</v>
      </c>
      <c r="I57" s="13"/>
      <c r="J57" s="5"/>
      <c r="K57" s="22"/>
      <c r="L57" s="10">
        <v>1</v>
      </c>
      <c r="M57" s="6">
        <v>1</v>
      </c>
      <c r="N57" s="21">
        <v>1</v>
      </c>
      <c r="O57" s="10">
        <v>1</v>
      </c>
      <c r="P57" s="6">
        <v>1</v>
      </c>
      <c r="Q57" s="21">
        <v>1</v>
      </c>
      <c r="R57" s="10"/>
      <c r="S57" s="6"/>
      <c r="T57" s="21"/>
      <c r="U57" s="17"/>
      <c r="V57" s="17">
        <v>1</v>
      </c>
      <c r="W57" s="17">
        <v>1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3" ht="16" thickBot="1">
      <c r="A58" s="2">
        <v>49</v>
      </c>
      <c r="B58" s="4" t="s">
        <v>73</v>
      </c>
      <c r="C58" s="25" t="s">
        <v>74</v>
      </c>
      <c r="D58" s="49">
        <v>7.9734999999999996</v>
      </c>
      <c r="E58" s="44">
        <v>-145.04150000000001</v>
      </c>
      <c r="F58" s="46">
        <v>-5028</v>
      </c>
      <c r="G58" s="47">
        <v>40880</v>
      </c>
      <c r="H58" s="47">
        <v>40895.999988425923</v>
      </c>
      <c r="I58" s="13"/>
      <c r="J58" s="5"/>
      <c r="K58" s="22"/>
      <c r="L58" s="10">
        <v>1</v>
      </c>
      <c r="M58" s="6">
        <v>1</v>
      </c>
      <c r="N58" s="21">
        <v>1</v>
      </c>
      <c r="O58" s="10">
        <v>1</v>
      </c>
      <c r="P58" s="6">
        <v>1</v>
      </c>
      <c r="Q58" s="21">
        <v>1</v>
      </c>
      <c r="R58" s="10"/>
      <c r="S58" s="6"/>
      <c r="T58" s="21"/>
      <c r="U58" s="17"/>
      <c r="V58" s="17">
        <v>1</v>
      </c>
      <c r="W58" s="17">
        <v>1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3" s="1" customFormat="1" ht="17">
      <c r="A59" s="26"/>
      <c r="B59" s="55" t="s">
        <v>11</v>
      </c>
      <c r="C59" s="56"/>
      <c r="D59" s="39"/>
      <c r="E59" s="39"/>
      <c r="F59" s="39"/>
      <c r="G59" s="39"/>
      <c r="H59" s="39"/>
      <c r="I59" s="29">
        <f t="shared" ref="I59:W59" si="0">COUNTA(I10:I58)</f>
        <v>22</v>
      </c>
      <c r="J59" s="29">
        <f t="shared" si="0"/>
        <v>22</v>
      </c>
      <c r="K59" s="30">
        <f t="shared" si="0"/>
        <v>22</v>
      </c>
      <c r="L59" s="29">
        <f t="shared" si="0"/>
        <v>27</v>
      </c>
      <c r="M59" s="29">
        <f t="shared" si="0"/>
        <v>27</v>
      </c>
      <c r="N59" s="30">
        <f t="shared" si="0"/>
        <v>27</v>
      </c>
      <c r="O59" s="29">
        <f t="shared" si="0"/>
        <v>24</v>
      </c>
      <c r="P59" s="29">
        <f t="shared" si="0"/>
        <v>24</v>
      </c>
      <c r="Q59" s="30">
        <f t="shared" si="0"/>
        <v>24</v>
      </c>
      <c r="R59" s="29">
        <f t="shared" si="0"/>
        <v>0</v>
      </c>
      <c r="S59" s="29">
        <f t="shared" si="0"/>
        <v>0</v>
      </c>
      <c r="T59" s="30">
        <f t="shared" si="0"/>
        <v>0</v>
      </c>
      <c r="U59" s="34">
        <f t="shared" si="0"/>
        <v>22</v>
      </c>
      <c r="V59" s="34">
        <f t="shared" si="0"/>
        <v>27</v>
      </c>
      <c r="W59" s="34">
        <f t="shared" si="0"/>
        <v>24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7">
      <c r="A60" s="14"/>
      <c r="B60" s="53" t="s">
        <v>12</v>
      </c>
      <c r="C60" s="54"/>
      <c r="D60" s="40"/>
      <c r="E60" s="40"/>
      <c r="F60" s="40"/>
      <c r="G60" s="40"/>
      <c r="H60" s="40"/>
      <c r="I60" s="28">
        <f t="shared" ref="I60:W60" si="1">SUM(I10:I58)</f>
        <v>22</v>
      </c>
      <c r="J60" s="28">
        <f t="shared" si="1"/>
        <v>22</v>
      </c>
      <c r="K60" s="31">
        <f t="shared" si="1"/>
        <v>22</v>
      </c>
      <c r="L60" s="28">
        <f t="shared" si="1"/>
        <v>27</v>
      </c>
      <c r="M60" s="28">
        <f t="shared" si="1"/>
        <v>27</v>
      </c>
      <c r="N60" s="31">
        <f t="shared" si="1"/>
        <v>27</v>
      </c>
      <c r="O60" s="28">
        <f t="shared" si="1"/>
        <v>24</v>
      </c>
      <c r="P60" s="28">
        <f t="shared" si="1"/>
        <v>24</v>
      </c>
      <c r="Q60" s="31">
        <f t="shared" si="1"/>
        <v>24</v>
      </c>
      <c r="R60" s="28">
        <f t="shared" si="1"/>
        <v>0</v>
      </c>
      <c r="S60" s="28">
        <f t="shared" si="1"/>
        <v>0</v>
      </c>
      <c r="T60" s="31">
        <f t="shared" si="1"/>
        <v>0</v>
      </c>
      <c r="U60" s="35">
        <f t="shared" si="1"/>
        <v>22</v>
      </c>
      <c r="V60" s="35">
        <f t="shared" si="1"/>
        <v>27</v>
      </c>
      <c r="W60" s="35">
        <f t="shared" si="1"/>
        <v>24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8" thickBot="1">
      <c r="B61" s="51" t="s">
        <v>13</v>
      </c>
      <c r="C61" s="52"/>
      <c r="D61" s="41"/>
      <c r="E61" s="41"/>
      <c r="F61" s="41"/>
      <c r="G61" s="41"/>
      <c r="H61" s="41"/>
      <c r="I61" s="32">
        <f t="shared" ref="I61:W61" si="2">I59-I60</f>
        <v>0</v>
      </c>
      <c r="J61" s="32">
        <f t="shared" si="2"/>
        <v>0</v>
      </c>
      <c r="K61" s="33">
        <f t="shared" si="2"/>
        <v>0</v>
      </c>
      <c r="L61" s="32">
        <f t="shared" si="2"/>
        <v>0</v>
      </c>
      <c r="M61" s="32">
        <f t="shared" si="2"/>
        <v>0</v>
      </c>
      <c r="N61" s="33">
        <f t="shared" si="2"/>
        <v>0</v>
      </c>
      <c r="O61" s="32">
        <f t="shared" si="2"/>
        <v>0</v>
      </c>
      <c r="P61" s="32">
        <f t="shared" si="2"/>
        <v>0</v>
      </c>
      <c r="Q61" s="33">
        <f t="shared" si="2"/>
        <v>0</v>
      </c>
      <c r="R61" s="32">
        <f t="shared" si="2"/>
        <v>0</v>
      </c>
      <c r="S61" s="32">
        <f t="shared" si="2"/>
        <v>0</v>
      </c>
      <c r="T61" s="33">
        <f t="shared" si="2"/>
        <v>0</v>
      </c>
      <c r="U61" s="36">
        <f t="shared" ref="U61:V61" si="3">U59-U60</f>
        <v>0</v>
      </c>
      <c r="V61" s="36">
        <f t="shared" si="3"/>
        <v>0</v>
      </c>
      <c r="W61" s="36">
        <f t="shared" si="2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1" customFormat="1">
      <c r="A62" s="2"/>
      <c r="B62"/>
      <c r="C62" s="19"/>
      <c r="D62" s="26"/>
      <c r="E62" s="26"/>
      <c r="F62" s="26"/>
      <c r="G62" s="26"/>
      <c r="H62" s="26"/>
      <c r="I62" s="38">
        <f t="shared" ref="I62:W62" si="4">I60/I59*100</f>
        <v>100</v>
      </c>
      <c r="J62" s="38">
        <f t="shared" si="4"/>
        <v>100</v>
      </c>
      <c r="K62" s="38">
        <f t="shared" si="4"/>
        <v>100</v>
      </c>
      <c r="L62" s="38">
        <f t="shared" si="4"/>
        <v>100</v>
      </c>
      <c r="M62" s="38">
        <f t="shared" si="4"/>
        <v>100</v>
      </c>
      <c r="N62" s="38">
        <f t="shared" si="4"/>
        <v>100</v>
      </c>
      <c r="O62" s="38">
        <f t="shared" si="4"/>
        <v>100</v>
      </c>
      <c r="P62" s="38">
        <f t="shared" si="4"/>
        <v>100</v>
      </c>
      <c r="Q62" s="38">
        <f t="shared" si="4"/>
        <v>100</v>
      </c>
      <c r="R62" s="38" t="e">
        <f t="shared" si="4"/>
        <v>#DIV/0!</v>
      </c>
      <c r="S62" s="38" t="e">
        <f t="shared" si="4"/>
        <v>#DIV/0!</v>
      </c>
      <c r="T62" s="38" t="e">
        <f t="shared" si="4"/>
        <v>#DIV/0!</v>
      </c>
      <c r="U62" s="38">
        <f t="shared" si="4"/>
        <v>100</v>
      </c>
      <c r="V62" s="38">
        <f t="shared" si="4"/>
        <v>100</v>
      </c>
      <c r="W62" s="38">
        <f t="shared" si="4"/>
        <v>100</v>
      </c>
      <c r="X62" s="38" t="e">
        <f>SUM(I62:W62)/20</f>
        <v>#DIV/0!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>
      <c r="I63" s="11"/>
      <c r="J63" s="11"/>
      <c r="K63" s="23"/>
      <c r="L63" s="2"/>
      <c r="M63" s="2"/>
      <c r="N63" s="18"/>
      <c r="O63" s="2"/>
      <c r="P63" s="2"/>
      <c r="Q63" s="18"/>
      <c r="R63" s="2"/>
      <c r="S63" s="2"/>
      <c r="T63" s="18"/>
      <c r="U63" s="18"/>
      <c r="V63" s="18"/>
      <c r="W63" s="18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1" customFormat="1">
      <c r="A64" s="2"/>
      <c r="B64"/>
      <c r="C64" s="19"/>
      <c r="D64" s="26"/>
      <c r="E64" s="26"/>
      <c r="F64" s="26"/>
      <c r="G64" s="26"/>
      <c r="H64" s="26"/>
      <c r="I64" s="11"/>
      <c r="J64" s="11"/>
      <c r="K64" s="23"/>
      <c r="L64" s="2"/>
      <c r="M64" s="2"/>
      <c r="N64" s="18"/>
      <c r="O64" s="2"/>
      <c r="P64" s="2"/>
      <c r="Q64" s="18"/>
      <c r="R64" s="2"/>
      <c r="S64" s="2"/>
      <c r="T64" s="18"/>
      <c r="U64" s="18"/>
      <c r="V64" s="18"/>
      <c r="W64" s="18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>
      <c r="I65" s="11"/>
      <c r="J65" s="11"/>
      <c r="K65" s="23"/>
      <c r="L65" s="2"/>
      <c r="M65" s="2"/>
      <c r="N65" s="18"/>
      <c r="O65" s="2"/>
      <c r="P65" s="2"/>
      <c r="Q65" s="18"/>
      <c r="R65" s="2"/>
      <c r="S65" s="2"/>
      <c r="T65" s="18"/>
      <c r="U65" s="18"/>
      <c r="V65" s="18"/>
      <c r="W65" s="18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>
      <c r="I66" s="11"/>
      <c r="J66" s="11"/>
      <c r="K66" s="23"/>
      <c r="L66" s="2"/>
      <c r="M66" s="2"/>
      <c r="N66" s="18"/>
      <c r="O66" s="2"/>
      <c r="P66" s="2"/>
      <c r="Q66" s="18"/>
      <c r="R66" s="2"/>
      <c r="S66" s="2"/>
      <c r="T66" s="18"/>
      <c r="U66" s="18"/>
      <c r="V66" s="18"/>
      <c r="W66" s="18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s="1" customFormat="1">
      <c r="A77" s="2"/>
      <c r="B77"/>
      <c r="C77" s="19"/>
      <c r="D77" s="26"/>
      <c r="E77" s="26"/>
      <c r="F77" s="26"/>
      <c r="G77" s="26"/>
      <c r="H77" s="26"/>
      <c r="I77" s="3"/>
      <c r="J77" s="3"/>
      <c r="K77" s="24"/>
      <c r="L77"/>
      <c r="M77"/>
      <c r="N77" s="19"/>
      <c r="O77"/>
      <c r="P77"/>
      <c r="Q77" s="19"/>
      <c r="R77"/>
      <c r="S77"/>
      <c r="T77" s="19"/>
      <c r="U77" s="19"/>
      <c r="V77" s="19"/>
      <c r="W77" s="19"/>
      <c r="X77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2" customFormat="1">
      <c r="B79"/>
      <c r="C79" s="19"/>
      <c r="D79" s="26"/>
      <c r="E79" s="26"/>
      <c r="F79" s="26"/>
      <c r="G79" s="26"/>
      <c r="H79" s="26"/>
      <c r="I79" s="3"/>
      <c r="J79" s="3"/>
      <c r="K79" s="24"/>
      <c r="L79"/>
      <c r="M79"/>
      <c r="N79" s="19"/>
      <c r="O79"/>
      <c r="P79"/>
      <c r="Q79" s="19"/>
      <c r="R79"/>
      <c r="S79"/>
      <c r="T79" s="19"/>
      <c r="U79" s="19"/>
      <c r="V79" s="19"/>
      <c r="W79" s="19"/>
      <c r="X79"/>
    </row>
    <row r="80" spans="1:43"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5:43"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5:43"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5:43"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5:43"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5:43"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5:43"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5:43"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5:43"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5:43"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5:43"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5:43"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5:43"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5:43"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5:43"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5:43"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5:43"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1" customFormat="1">
      <c r="A100" s="2"/>
      <c r="B100"/>
      <c r="C100" s="19"/>
      <c r="D100" s="26"/>
      <c r="E100" s="26"/>
      <c r="F100" s="26"/>
      <c r="G100" s="26"/>
      <c r="H100" s="26"/>
      <c r="I100" s="3"/>
      <c r="J100" s="3"/>
      <c r="K100" s="24"/>
      <c r="L100"/>
      <c r="M100"/>
      <c r="N100" s="19"/>
      <c r="O100"/>
      <c r="P100"/>
      <c r="Q100" s="19"/>
      <c r="R100"/>
      <c r="S100"/>
      <c r="T100" s="19"/>
      <c r="U100" s="19"/>
      <c r="V100" s="19"/>
      <c r="W100" s="19"/>
      <c r="X100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1" customFormat="1">
      <c r="A108" s="2"/>
      <c r="B108"/>
      <c r="C108" s="19"/>
      <c r="D108" s="26"/>
      <c r="E108" s="26"/>
      <c r="F108" s="26"/>
      <c r="G108" s="26"/>
      <c r="H108" s="26"/>
      <c r="I108" s="3"/>
      <c r="J108" s="3"/>
      <c r="K108" s="24"/>
      <c r="L108"/>
      <c r="M108"/>
      <c r="N108" s="19"/>
      <c r="O108"/>
      <c r="P108"/>
      <c r="Q108" s="19"/>
      <c r="R108"/>
      <c r="S108"/>
      <c r="T108" s="19"/>
      <c r="U108" s="19"/>
      <c r="V108" s="19"/>
      <c r="W108" s="19"/>
      <c r="X108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5:43"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5:43"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5:43"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5:43"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5:43"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5:43"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5:43"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5:43"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5:43"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5:43"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5:43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5:43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5:43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</sheetData>
  <sortState ref="A4:T72">
    <sortCondition ref="A4:A72"/>
  </sortState>
  <mergeCells count="19">
    <mergeCell ref="B4:I4"/>
    <mergeCell ref="B3:I3"/>
    <mergeCell ref="B1:I1"/>
    <mergeCell ref="B2:I2"/>
    <mergeCell ref="I7:W7"/>
    <mergeCell ref="C7:C8"/>
    <mergeCell ref="B7:B8"/>
    <mergeCell ref="U8:W8"/>
    <mergeCell ref="B61:C61"/>
    <mergeCell ref="B60:C60"/>
    <mergeCell ref="B59:C59"/>
    <mergeCell ref="X7:X9"/>
    <mergeCell ref="I9:K9"/>
    <mergeCell ref="D7:F8"/>
    <mergeCell ref="G7:G9"/>
    <mergeCell ref="H7:H9"/>
    <mergeCell ref="L9:N9"/>
    <mergeCell ref="O9:Q9"/>
    <mergeCell ref="R9:T9"/>
  </mergeCells>
  <phoneticPr fontId="10" type="noConversion"/>
  <conditionalFormatting sqref="I10:W58">
    <cfRule type="containsBlanks" dxfId="0" priority="3">
      <formula>LEN(TRIM(I10))=0</formula>
    </cfRule>
  </conditionalFormatting>
  <hyperlinks>
    <hyperlink ref="B10" r:id="rId1" display="C03"/>
  </hyperlinks>
  <pageMargins left="0.5" right="0.5" top="0.5" bottom="0.5" header="0.5" footer="0.5"/>
  <pageSetup scale="56" orientation="portrait" horizontalDpi="4294967292" verticalDpi="4294967292"/>
  <colBreaks count="1" manualBreakCount="1">
    <brk id="23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Jessica Lodewyk</cp:lastModifiedBy>
  <cp:lastPrinted>2014-11-14T16:56:13Z</cp:lastPrinted>
  <dcterms:created xsi:type="dcterms:W3CDTF">2013-07-16T16:16:36Z</dcterms:created>
  <dcterms:modified xsi:type="dcterms:W3CDTF">2014-11-14T16:56:17Z</dcterms:modified>
</cp:coreProperties>
</file>