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-29560" yWindow="-11700" windowWidth="30340" windowHeight="23840" tabRatio="500"/>
  </bookViews>
  <sheets>
    <sheet name="Station Metrics" sheetId="1" r:id="rId1"/>
    <sheet name="Notes" sheetId="2" r:id="rId2"/>
  </sheets>
  <definedNames>
    <definedName name="_xlnm.Print_Area" localSheetId="0">'Station Metrics'!$A$1:$L$63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M61" i="1"/>
  <c r="M62" i="1"/>
  <c r="M63" i="1"/>
  <c r="I11" i="1"/>
  <c r="J61" i="1"/>
  <c r="J62" i="1"/>
  <c r="J64" i="1"/>
  <c r="K62" i="1"/>
  <c r="K61" i="1"/>
  <c r="K64" i="1"/>
  <c r="L62" i="1"/>
  <c r="L61" i="1"/>
  <c r="L64" i="1"/>
  <c r="J63" i="1"/>
  <c r="I10" i="1"/>
  <c r="K63" i="1"/>
  <c r="L63" i="1"/>
</calcChain>
</file>

<file path=xl/connections.xml><?xml version="1.0" encoding="utf-8"?>
<connections xmlns="http://schemas.openxmlformats.org/spreadsheetml/2006/main">
  <connection id="1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<sst xmlns="http://schemas.openxmlformats.org/spreadsheetml/2006/main" count="133" uniqueCount="82">
  <si>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</si>
  <si>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</si>
  <si>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</si>
  <si>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</si>
  <si>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</si>
  <si>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</si>
  <si>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</si>
  <si>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</si>
  <si>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Latitude (Dec.)</t>
  </si>
  <si>
    <t>Longitude (Dec.)</t>
  </si>
  <si>
    <t>Depth (m)</t>
  </si>
  <si>
    <t>Surveyed Position</t>
  </si>
  <si>
    <t>Deployment Duration</t>
  </si>
  <si>
    <t>Deployment Date</t>
  </si>
  <si>
    <t>Recovery Date</t>
  </si>
  <si>
    <t>EL1</t>
  </si>
  <si>
    <t>ELZ</t>
  </si>
  <si>
    <t>EL2</t>
  </si>
  <si>
    <t>Hydrophone</t>
  </si>
  <si>
    <t>EDH</t>
  </si>
  <si>
    <t>200 sps</t>
  </si>
  <si>
    <t xml:space="preserve">PICTURES EXPERIMENT KEY </t>
  </si>
  <si>
    <t>Updated: 4/14/17</t>
  </si>
  <si>
    <t>SIO SP</t>
  </si>
  <si>
    <t>SS04</t>
  </si>
  <si>
    <t>SS05</t>
  </si>
  <si>
    <t>SS06</t>
  </si>
  <si>
    <t>SS07</t>
  </si>
  <si>
    <t>SS08</t>
  </si>
  <si>
    <t>SS10</t>
  </si>
  <si>
    <t>SS11</t>
  </si>
  <si>
    <t>SS12</t>
  </si>
  <si>
    <t>SS16</t>
  </si>
  <si>
    <t>SS17</t>
  </si>
  <si>
    <t>SS18</t>
  </si>
  <si>
    <t>SS19</t>
  </si>
  <si>
    <t>SS20</t>
  </si>
  <si>
    <t>SS21</t>
  </si>
  <si>
    <t>SS21A</t>
  </si>
  <si>
    <t>SS22</t>
  </si>
  <si>
    <t>SS23</t>
  </si>
  <si>
    <t>SS24</t>
  </si>
  <si>
    <t>SS25</t>
  </si>
  <si>
    <t>SS26</t>
  </si>
  <si>
    <t>SS29</t>
  </si>
  <si>
    <t>SS30</t>
  </si>
  <si>
    <t>SS32</t>
  </si>
  <si>
    <t>SS33</t>
  </si>
  <si>
    <t>SS34</t>
  </si>
  <si>
    <t>SS35</t>
  </si>
  <si>
    <t>SS36</t>
  </si>
  <si>
    <t>SS37</t>
  </si>
  <si>
    <t>SS38</t>
  </si>
  <si>
    <t>SS39</t>
  </si>
  <si>
    <t>SS40</t>
  </si>
  <si>
    <t>SS41</t>
  </si>
  <si>
    <t>SS42</t>
  </si>
  <si>
    <t>SS43</t>
  </si>
  <si>
    <t>SS45</t>
  </si>
  <si>
    <t>SS48</t>
  </si>
  <si>
    <t>SS49</t>
  </si>
  <si>
    <t>SS50</t>
  </si>
  <si>
    <t>SS51</t>
  </si>
  <si>
    <t>SS52</t>
  </si>
  <si>
    <t>SS53</t>
  </si>
  <si>
    <t>SS54</t>
  </si>
  <si>
    <t>SS55</t>
  </si>
  <si>
    <t>SS57</t>
  </si>
  <si>
    <t>SS58</t>
  </si>
  <si>
    <t>SS59</t>
  </si>
  <si>
    <t>SS60</t>
  </si>
  <si>
    <t>SS61</t>
  </si>
  <si>
    <t>SS64</t>
  </si>
  <si>
    <t>SS67</t>
  </si>
  <si>
    <t>SS68</t>
  </si>
  <si>
    <t>Timing errors, data not uploaded</t>
  </si>
  <si>
    <t>Noisy EDH channel</t>
  </si>
  <si>
    <t>V. Noisy ELZ channel</t>
  </si>
  <si>
    <t>V. Noisy EL2 channel</t>
  </si>
  <si>
    <t>Noisy EL2 channel, but can see events</t>
  </si>
  <si>
    <t>Noisy EL1 &amp; ELZ channels, possibly swap with EL2 which is v. clear</t>
  </si>
  <si>
    <t>Noisy ELZ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</si>
</sst>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m/d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1"/>
      <color theme="3"/>
      <name val="Cambria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02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29" xfId="0" applyNumberFormat="1" applyFont="1" applyFill="1" applyBorder="1" applyAlignment="1">
      <alignment horizontal="center" vertical="center" wrapText="1"/>
    </xf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65" fontId="15" fillId="10" borderId="1" xfId="0" applyNumberFormat="1" applyFont="1" applyFill="1" applyBorder="1"/>
    <xf numFmtId="165" fontId="15" fillId="10" borderId="3" xfId="0" applyNumberFormat="1" applyFont="1" applyFill="1" applyBorder="1"/>
    <xf numFmtId="0" fontId="8" fillId="8" borderId="15" xfId="0" applyFont="1" applyFill="1" applyBorder="1" applyAlignment="1">
      <alignment horizontal="center" vertical="center"/>
    </xf>
    <xf numFmtId="14" fontId="0" fillId="0" borderId="0" xfId="0" applyNumberFormat="1"/>
    <xf numFmtId="166" fontId="15" fillId="10" borderId="15" xfId="0" applyNumberFormat="1" applyFont="1" applyFill="1" applyBorder="1"/>
    <xf numFmtId="0" fontId="0" fillId="5" borderId="24" xfId="0" applyFill="1" applyBorder="1" applyAlignment="1">
      <alignment horizontal="center" wrapText="1"/>
    </xf>
    <xf numFmtId="0" fontId="0" fillId="0" borderId="32" xfId="0" applyBorder="1"/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6" fillId="9" borderId="14" xfId="0" applyNumberFormat="1" applyFont="1" applyFill="1" applyBorder="1" applyAlignment="1">
      <alignment horizontal="center" vertical="center" wrapText="1"/>
    </xf>
    <xf numFmtId="164" fontId="16" fillId="9" borderId="12" xfId="0" applyNumberFormat="1" applyFont="1" applyFill="1" applyBorder="1" applyAlignment="1">
      <alignment horizontal="center" vertical="center" wrapText="1"/>
    </xf>
    <xf numFmtId="164" fontId="16" fillId="9" borderId="28" xfId="0" applyNumberFormat="1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1" fillId="0" borderId="33" xfId="1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</cellXfs>
  <cellStyles count="402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Normal" xfId="0" builtinId="0"/>
    <cellStyle name="Normal 2" xfId="8"/>
    <cellStyle name="Normal 3" xfId="9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56"/>
  <sheetViews>
    <sheetView tabSelected="1" showRuler="0" zoomScale="125" zoomScaleNormal="125" zoomScalePageLayoutView="125" workbookViewId="0">
      <selection activeCell="C23" sqref="C23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3" customWidth="1"/>
    <col min="4" max="5" width="12.1640625" style="18" customWidth="1"/>
    <col min="6" max="7" width="12.1640625" style="13" customWidth="1"/>
    <col min="8" max="8" width="12" style="13" customWidth="1"/>
    <col min="9" max="9" width="12.1640625" style="13" customWidth="1"/>
    <col min="10" max="10" width="4.83203125" style="3" customWidth="1"/>
    <col min="11" max="11" width="5" style="3" customWidth="1"/>
    <col min="12" max="12" width="5.1640625" style="16" customWidth="1"/>
    <col min="13" max="13" width="12.6640625" customWidth="1"/>
    <col min="14" max="14" width="5.1640625" customWidth="1"/>
  </cols>
  <sheetData>
    <row r="1" spans="1:20" ht="18">
      <c r="B1" s="56" t="s">
        <v>21</v>
      </c>
      <c r="C1" s="57"/>
      <c r="D1" s="57"/>
      <c r="E1" s="57"/>
      <c r="F1" s="57"/>
      <c r="G1" s="57"/>
      <c r="H1" s="57"/>
      <c r="I1" s="57"/>
      <c r="J1" s="58"/>
      <c r="K1" s="18"/>
      <c r="L1" s="18"/>
    </row>
    <row r="2" spans="1:20">
      <c r="B2" s="53" t="s">
        <v>7</v>
      </c>
      <c r="C2" s="54"/>
      <c r="D2" s="54"/>
      <c r="E2" s="54"/>
      <c r="F2" s="54"/>
      <c r="G2" s="54"/>
      <c r="H2" s="54"/>
      <c r="I2" s="54"/>
      <c r="J2" s="55"/>
      <c r="K2" s="19"/>
      <c r="L2" s="19"/>
    </row>
    <row r="3" spans="1:20">
      <c r="B3" s="53" t="s">
        <v>2</v>
      </c>
      <c r="C3" s="54"/>
      <c r="D3" s="54"/>
      <c r="E3" s="54"/>
      <c r="F3" s="54"/>
      <c r="G3" s="54"/>
      <c r="H3" s="54"/>
      <c r="I3" s="54"/>
      <c r="J3" s="55"/>
      <c r="K3" s="19"/>
      <c r="L3" s="19"/>
    </row>
    <row r="4" spans="1:20">
      <c r="B4" s="61" t="s">
        <v>3</v>
      </c>
      <c r="C4" s="62"/>
      <c r="D4" s="62"/>
      <c r="E4" s="62"/>
      <c r="F4" s="62"/>
      <c r="G4" s="62"/>
      <c r="H4" s="62"/>
      <c r="I4" s="62"/>
      <c r="J4" s="63"/>
      <c r="K4" s="11"/>
      <c r="L4" s="11"/>
    </row>
    <row r="5" spans="1:20">
      <c r="B5" t="s">
        <v>22</v>
      </c>
      <c r="C5" s="18"/>
      <c r="F5" s="18"/>
      <c r="G5" s="18"/>
      <c r="H5" s="18"/>
      <c r="L5" s="11"/>
    </row>
    <row r="6" spans="1:20">
      <c r="C6" s="18"/>
      <c r="F6" s="18"/>
      <c r="G6" s="18"/>
      <c r="H6" s="18"/>
      <c r="L6" s="11"/>
    </row>
    <row r="7" spans="1:20" s="8" customFormat="1" ht="15" customHeight="1">
      <c r="A7" s="31"/>
      <c r="B7" s="60" t="s">
        <v>0</v>
      </c>
      <c r="C7" s="59" t="s">
        <v>1</v>
      </c>
      <c r="D7" s="64" t="s">
        <v>11</v>
      </c>
      <c r="E7" s="65"/>
      <c r="F7" s="66"/>
      <c r="G7" s="70" t="s">
        <v>13</v>
      </c>
      <c r="H7" s="70" t="s">
        <v>14</v>
      </c>
      <c r="I7" s="70" t="s">
        <v>12</v>
      </c>
      <c r="J7" s="73"/>
      <c r="K7" s="74"/>
      <c r="L7" s="74"/>
      <c r="M7" s="75"/>
      <c r="N7"/>
      <c r="O7" s="18"/>
      <c r="P7" s="18"/>
      <c r="Q7" s="18"/>
      <c r="R7" s="18"/>
      <c r="S7" s="18"/>
      <c r="T7" s="18"/>
    </row>
    <row r="8" spans="1:20" ht="30" customHeight="1">
      <c r="B8" s="60"/>
      <c r="C8" s="59"/>
      <c r="D8" s="67"/>
      <c r="E8" s="68"/>
      <c r="F8" s="69"/>
      <c r="G8" s="71"/>
      <c r="H8" s="71"/>
      <c r="I8" s="71"/>
      <c r="J8" s="7" t="s">
        <v>16</v>
      </c>
      <c r="K8" s="5" t="s">
        <v>15</v>
      </c>
      <c r="L8" s="14" t="s">
        <v>17</v>
      </c>
      <c r="M8" s="48" t="s">
        <v>18</v>
      </c>
    </row>
    <row r="9" spans="1:20" ht="38" customHeight="1">
      <c r="B9" s="6"/>
      <c r="C9" s="17"/>
      <c r="D9" s="32" t="s">
        <v>8</v>
      </c>
      <c r="E9" s="25" t="s">
        <v>9</v>
      </c>
      <c r="F9" s="26" t="s">
        <v>10</v>
      </c>
      <c r="G9" s="72"/>
      <c r="H9" s="72"/>
      <c r="I9" s="72"/>
      <c r="J9" s="82" t="s">
        <v>20</v>
      </c>
      <c r="K9" s="83"/>
      <c r="L9" s="84"/>
      <c r="M9" s="12" t="s">
        <v>19</v>
      </c>
    </row>
    <row r="10" spans="1:20">
      <c r="A10" s="2">
        <v>1</v>
      </c>
      <c r="B10" s="4" t="s">
        <v>24</v>
      </c>
      <c r="C10" s="45" t="s">
        <v>23</v>
      </c>
      <c r="D10" s="44">
        <v>-21.123919999999998</v>
      </c>
      <c r="E10" s="43">
        <v>-70.622649999999993</v>
      </c>
      <c r="F10" s="47">
        <v>-1827</v>
      </c>
      <c r="G10" s="33">
        <v>42672</v>
      </c>
      <c r="H10" s="33">
        <v>42703</v>
      </c>
      <c r="I10" s="34">
        <f t="shared" ref="I10:I60" si="0">DATEDIF(G10,H10,"d")</f>
        <v>31</v>
      </c>
      <c r="J10" s="9">
        <v>1</v>
      </c>
      <c r="K10" s="9">
        <v>1</v>
      </c>
      <c r="L10" s="15">
        <v>1</v>
      </c>
      <c r="M10" s="50">
        <v>1</v>
      </c>
    </row>
    <row r="11" spans="1:20">
      <c r="A11" s="2">
        <v>2</v>
      </c>
      <c r="B11" s="4" t="s">
        <v>25</v>
      </c>
      <c r="C11" s="45" t="s">
        <v>23</v>
      </c>
      <c r="D11" s="44">
        <v>-20.991009999999999</v>
      </c>
      <c r="E11" s="43">
        <v>-70.640309999999999</v>
      </c>
      <c r="F11" s="47">
        <v>-1639</v>
      </c>
      <c r="G11" s="33">
        <v>42672</v>
      </c>
      <c r="H11" s="33">
        <v>42703</v>
      </c>
      <c r="I11" s="34">
        <f t="shared" si="0"/>
        <v>31</v>
      </c>
      <c r="J11" s="9">
        <v>1</v>
      </c>
      <c r="K11" s="9">
        <v>1</v>
      </c>
      <c r="L11" s="15">
        <v>1</v>
      </c>
      <c r="M11" s="50">
        <v>1</v>
      </c>
    </row>
    <row r="12" spans="1:20">
      <c r="A12" s="2">
        <v>3</v>
      </c>
      <c r="B12" s="4" t="s">
        <v>26</v>
      </c>
      <c r="C12" s="45" t="s">
        <v>23</v>
      </c>
      <c r="D12" s="44">
        <v>-20.855119999999999</v>
      </c>
      <c r="E12" s="43">
        <v>-70.660340000000005</v>
      </c>
      <c r="F12" s="47">
        <v>-1785</v>
      </c>
      <c r="G12" s="33">
        <v>42671</v>
      </c>
      <c r="H12" s="33">
        <v>42703</v>
      </c>
      <c r="I12" s="34">
        <f t="shared" si="0"/>
        <v>32</v>
      </c>
      <c r="J12" s="9">
        <v>1</v>
      </c>
      <c r="K12" s="9">
        <v>1</v>
      </c>
      <c r="L12" s="85">
        <v>1</v>
      </c>
      <c r="M12" s="86">
        <v>1</v>
      </c>
    </row>
    <row r="13" spans="1:20">
      <c r="A13" s="2">
        <v>4</v>
      </c>
      <c r="B13" s="4" t="s">
        <v>27</v>
      </c>
      <c r="C13" s="45" t="s">
        <v>23</v>
      </c>
      <c r="D13" s="44">
        <v>-20.73264</v>
      </c>
      <c r="E13" s="43">
        <v>-70.683499999999995</v>
      </c>
      <c r="F13" s="47">
        <v>-1912</v>
      </c>
      <c r="G13" s="33">
        <v>42671</v>
      </c>
      <c r="H13" s="33">
        <v>42703</v>
      </c>
      <c r="I13" s="34">
        <f t="shared" si="0"/>
        <v>32</v>
      </c>
      <c r="J13" s="9">
        <v>1</v>
      </c>
      <c r="K13" s="9">
        <v>1</v>
      </c>
      <c r="L13" s="85">
        <v>1</v>
      </c>
      <c r="M13" s="86">
        <v>1</v>
      </c>
    </row>
    <row r="14" spans="1:20">
      <c r="A14" s="2">
        <v>5</v>
      </c>
      <c r="B14" s="4" t="s">
        <v>28</v>
      </c>
      <c r="C14" s="45" t="s">
        <v>23</v>
      </c>
      <c r="D14" s="44">
        <v>-20.5639</v>
      </c>
      <c r="E14" s="43">
        <v>-70.695840000000004</v>
      </c>
      <c r="F14" s="47">
        <v>-1641</v>
      </c>
      <c r="G14" s="33">
        <v>42670</v>
      </c>
      <c r="H14" s="33">
        <v>42704</v>
      </c>
      <c r="I14" s="34">
        <f t="shared" si="0"/>
        <v>34</v>
      </c>
      <c r="J14" s="9">
        <v>1</v>
      </c>
      <c r="K14" s="9">
        <v>1</v>
      </c>
      <c r="L14" s="85">
        <v>1</v>
      </c>
      <c r="M14" s="86">
        <v>1</v>
      </c>
      <c r="N14" t="s">
        <v>76</v>
      </c>
    </row>
    <row r="15" spans="1:20">
      <c r="A15" s="2">
        <v>6</v>
      </c>
      <c r="B15" s="4" t="s">
        <v>29</v>
      </c>
      <c r="C15" s="45" t="s">
        <v>23</v>
      </c>
      <c r="D15" s="44">
        <v>-20.294160000000002</v>
      </c>
      <c r="E15" s="43">
        <v>-70.731110000000001</v>
      </c>
      <c r="F15" s="47">
        <v>-2112</v>
      </c>
      <c r="G15" s="33">
        <v>42670</v>
      </c>
      <c r="H15" s="33">
        <v>42705</v>
      </c>
      <c r="I15" s="34">
        <f t="shared" si="0"/>
        <v>35</v>
      </c>
      <c r="J15" s="9">
        <v>1</v>
      </c>
      <c r="K15" s="9">
        <v>1</v>
      </c>
      <c r="L15" s="85">
        <v>1</v>
      </c>
      <c r="M15" s="86">
        <v>1</v>
      </c>
    </row>
    <row r="16" spans="1:20">
      <c r="A16" s="2">
        <v>7</v>
      </c>
      <c r="B16" s="4" t="s">
        <v>30</v>
      </c>
      <c r="C16" s="45" t="s">
        <v>23</v>
      </c>
      <c r="D16" s="44">
        <v>-20.15259</v>
      </c>
      <c r="E16" s="43">
        <v>-70.749200000000002</v>
      </c>
      <c r="F16" s="47">
        <v>-2100</v>
      </c>
      <c r="G16" s="33">
        <v>42670</v>
      </c>
      <c r="H16" s="33">
        <v>42705</v>
      </c>
      <c r="I16" s="34">
        <f t="shared" si="0"/>
        <v>35</v>
      </c>
      <c r="J16" s="9">
        <v>1</v>
      </c>
      <c r="K16" s="9">
        <v>1</v>
      </c>
      <c r="L16" s="85">
        <v>1</v>
      </c>
      <c r="M16" s="86">
        <v>1</v>
      </c>
    </row>
    <row r="17" spans="1:14">
      <c r="A17" s="2">
        <v>8</v>
      </c>
      <c r="B17" s="4" t="s">
        <v>31</v>
      </c>
      <c r="C17" s="45" t="s">
        <v>23</v>
      </c>
      <c r="D17" s="44">
        <v>-20.01934</v>
      </c>
      <c r="E17" s="43">
        <v>-70.769199999999998</v>
      </c>
      <c r="F17" s="47">
        <v>-1383</v>
      </c>
      <c r="G17" s="33">
        <v>42670</v>
      </c>
      <c r="H17" s="33">
        <v>42706</v>
      </c>
      <c r="I17" s="34">
        <f t="shared" si="0"/>
        <v>36</v>
      </c>
      <c r="J17" s="9">
        <v>1</v>
      </c>
      <c r="K17" s="9">
        <v>1</v>
      </c>
      <c r="L17" s="85">
        <v>1</v>
      </c>
      <c r="M17" s="86">
        <v>1</v>
      </c>
    </row>
    <row r="18" spans="1:14">
      <c r="A18" s="2">
        <v>9</v>
      </c>
      <c r="B18" s="4" t="s">
        <v>32</v>
      </c>
      <c r="C18" s="45" t="s">
        <v>23</v>
      </c>
      <c r="D18" s="44">
        <v>-19.451779999999999</v>
      </c>
      <c r="E18" s="43">
        <v>-70.855869999999996</v>
      </c>
      <c r="F18" s="47">
        <v>-1430</v>
      </c>
      <c r="G18" s="33">
        <v>42669</v>
      </c>
      <c r="H18" s="33">
        <v>42706</v>
      </c>
      <c r="I18" s="34">
        <f t="shared" si="0"/>
        <v>37</v>
      </c>
      <c r="J18" s="9">
        <v>1</v>
      </c>
      <c r="K18" s="9">
        <v>1</v>
      </c>
      <c r="L18" s="85">
        <v>1</v>
      </c>
      <c r="M18" s="86">
        <v>1</v>
      </c>
    </row>
    <row r="19" spans="1:14">
      <c r="A19" s="2">
        <v>10</v>
      </c>
      <c r="B19" s="4" t="s">
        <v>33</v>
      </c>
      <c r="C19" s="45" t="s">
        <v>23</v>
      </c>
      <c r="D19" s="44">
        <v>-19.30659</v>
      </c>
      <c r="E19" s="43">
        <v>-70.870239999999995</v>
      </c>
      <c r="F19" s="47">
        <v>-980</v>
      </c>
      <c r="G19" s="33">
        <v>42667</v>
      </c>
      <c r="H19" s="33">
        <v>42707</v>
      </c>
      <c r="I19" s="34">
        <f t="shared" si="0"/>
        <v>40</v>
      </c>
      <c r="J19" s="9">
        <v>1</v>
      </c>
      <c r="K19" s="9">
        <v>1</v>
      </c>
      <c r="L19" s="85">
        <v>1</v>
      </c>
      <c r="M19" s="86">
        <v>1</v>
      </c>
    </row>
    <row r="20" spans="1:14">
      <c r="A20" s="2">
        <v>11</v>
      </c>
      <c r="B20" s="4" t="s">
        <v>34</v>
      </c>
      <c r="C20" s="45" t="s">
        <v>23</v>
      </c>
      <c r="D20" s="44">
        <v>-19.183599999999998</v>
      </c>
      <c r="E20" s="43">
        <v>-70.892313000000001</v>
      </c>
      <c r="F20" s="47">
        <v>-1520</v>
      </c>
      <c r="G20" s="33">
        <v>42667</v>
      </c>
      <c r="H20" s="33">
        <v>42707</v>
      </c>
      <c r="I20" s="34">
        <f t="shared" si="0"/>
        <v>40</v>
      </c>
      <c r="J20" s="9">
        <v>1</v>
      </c>
      <c r="K20" s="9">
        <v>1</v>
      </c>
      <c r="L20" s="85">
        <v>1</v>
      </c>
      <c r="M20" s="86">
        <v>1</v>
      </c>
    </row>
    <row r="21" spans="1:14">
      <c r="A21" s="2">
        <v>12</v>
      </c>
      <c r="B21" s="4" t="s">
        <v>35</v>
      </c>
      <c r="C21" s="45" t="s">
        <v>23</v>
      </c>
      <c r="D21" s="44">
        <v>-19.040085000000001</v>
      </c>
      <c r="E21" s="43">
        <v>-70.905282999999997</v>
      </c>
      <c r="F21" s="47">
        <v>-1580</v>
      </c>
      <c r="G21" s="33">
        <v>42666</v>
      </c>
      <c r="H21" s="33">
        <v>42707</v>
      </c>
      <c r="I21" s="34">
        <f t="shared" si="0"/>
        <v>41</v>
      </c>
      <c r="J21" s="9">
        <v>1</v>
      </c>
      <c r="K21" s="9">
        <v>1</v>
      </c>
      <c r="L21" s="85">
        <v>1</v>
      </c>
      <c r="M21" s="86">
        <v>1</v>
      </c>
      <c r="N21" t="s">
        <v>81</v>
      </c>
    </row>
    <row r="22" spans="1:14">
      <c r="A22" s="2">
        <v>13</v>
      </c>
      <c r="B22" s="4" t="s">
        <v>36</v>
      </c>
      <c r="C22" s="45" t="s">
        <v>23</v>
      </c>
      <c r="D22" s="44">
        <v>-18.908386</v>
      </c>
      <c r="E22" s="43">
        <v>-70.926252000000005</v>
      </c>
      <c r="F22" s="47">
        <v>-1525</v>
      </c>
      <c r="G22" s="33">
        <v>42666</v>
      </c>
      <c r="H22" s="33">
        <v>42707</v>
      </c>
      <c r="I22" s="34">
        <f t="shared" si="0"/>
        <v>41</v>
      </c>
      <c r="J22" s="9">
        <v>1</v>
      </c>
      <c r="K22" s="9">
        <v>1</v>
      </c>
      <c r="L22" s="85">
        <v>1</v>
      </c>
      <c r="M22" s="86">
        <v>1</v>
      </c>
      <c r="N22" t="s">
        <v>80</v>
      </c>
    </row>
    <row r="23" spans="1:14">
      <c r="A23" s="2">
        <v>14</v>
      </c>
      <c r="B23" s="4" t="s">
        <v>37</v>
      </c>
      <c r="C23" s="45" t="s">
        <v>23</v>
      </c>
      <c r="D23" s="44">
        <v>-20.315010000000001</v>
      </c>
      <c r="E23" s="43">
        <v>-72.440039999999996</v>
      </c>
      <c r="F23" s="47">
        <v>-4423</v>
      </c>
      <c r="G23" s="33">
        <v>42668</v>
      </c>
      <c r="H23" s="33">
        <v>42676</v>
      </c>
      <c r="I23" s="34">
        <f t="shared" si="0"/>
        <v>8</v>
      </c>
      <c r="J23" s="9">
        <v>1</v>
      </c>
      <c r="K23" s="9">
        <v>1</v>
      </c>
      <c r="L23" s="85">
        <v>1</v>
      </c>
      <c r="M23" s="86">
        <v>1</v>
      </c>
    </row>
    <row r="24" spans="1:14">
      <c r="A24" s="2">
        <v>15</v>
      </c>
      <c r="B24" s="4" t="s">
        <v>38</v>
      </c>
      <c r="C24" s="45" t="s">
        <v>23</v>
      </c>
      <c r="D24" s="44">
        <v>-20.315180000000002</v>
      </c>
      <c r="E24" s="43">
        <v>-72.438159999999996</v>
      </c>
      <c r="F24" s="47">
        <v>-4400</v>
      </c>
      <c r="G24" s="33">
        <v>42676</v>
      </c>
      <c r="H24" s="33">
        <v>42710</v>
      </c>
      <c r="I24" s="34">
        <f t="shared" si="0"/>
        <v>34</v>
      </c>
      <c r="J24" s="9">
        <v>1</v>
      </c>
      <c r="K24" s="9">
        <v>1</v>
      </c>
      <c r="L24" s="85">
        <v>1</v>
      </c>
      <c r="M24" s="86">
        <v>1</v>
      </c>
    </row>
    <row r="25" spans="1:14">
      <c r="A25" s="2">
        <v>16</v>
      </c>
      <c r="B25" s="4" t="s">
        <v>39</v>
      </c>
      <c r="C25" s="45" t="s">
        <v>23</v>
      </c>
      <c r="D25" s="44">
        <v>-20.24737</v>
      </c>
      <c r="E25" s="43">
        <v>-72.297399999999996</v>
      </c>
      <c r="F25" s="47">
        <v>-4158</v>
      </c>
      <c r="G25" s="33">
        <v>42668</v>
      </c>
      <c r="H25" s="33">
        <v>42710</v>
      </c>
      <c r="I25" s="34">
        <f t="shared" si="0"/>
        <v>42</v>
      </c>
      <c r="J25" s="9">
        <v>1</v>
      </c>
      <c r="K25" s="9">
        <v>1</v>
      </c>
      <c r="L25" s="85">
        <v>1</v>
      </c>
      <c r="M25" s="86">
        <v>1</v>
      </c>
    </row>
    <row r="26" spans="1:14">
      <c r="A26" s="2">
        <v>17</v>
      </c>
      <c r="B26" s="4" t="s">
        <v>40</v>
      </c>
      <c r="C26" s="45" t="s">
        <v>23</v>
      </c>
      <c r="D26" s="44">
        <v>-20.185390000000002</v>
      </c>
      <c r="E26" s="43">
        <v>-72.162440000000004</v>
      </c>
      <c r="F26" s="47">
        <v>-2853</v>
      </c>
      <c r="G26" s="33">
        <v>42668</v>
      </c>
      <c r="H26" s="33">
        <v>42710</v>
      </c>
      <c r="I26" s="34">
        <f t="shared" si="0"/>
        <v>42</v>
      </c>
      <c r="J26" s="9">
        <v>1</v>
      </c>
      <c r="K26" s="9">
        <v>1</v>
      </c>
      <c r="L26" s="85">
        <v>1</v>
      </c>
      <c r="M26" s="86">
        <v>1</v>
      </c>
    </row>
    <row r="27" spans="1:14">
      <c r="A27" s="2">
        <v>18</v>
      </c>
      <c r="B27" s="4" t="s">
        <v>41</v>
      </c>
      <c r="C27" s="45" t="s">
        <v>23</v>
      </c>
      <c r="D27" s="44">
        <v>-20.1249</v>
      </c>
      <c r="E27" s="43">
        <v>-72.033079999999998</v>
      </c>
      <c r="F27" s="47">
        <v>-3330</v>
      </c>
      <c r="G27" s="33">
        <v>42668</v>
      </c>
      <c r="H27" s="33">
        <v>42710</v>
      </c>
      <c r="I27" s="34">
        <f t="shared" si="0"/>
        <v>42</v>
      </c>
      <c r="J27" s="9">
        <v>1</v>
      </c>
      <c r="K27" s="9">
        <v>1</v>
      </c>
      <c r="L27" s="85">
        <v>1</v>
      </c>
      <c r="M27" s="86">
        <v>1</v>
      </c>
    </row>
    <row r="28" spans="1:14">
      <c r="A28" s="2">
        <v>19</v>
      </c>
      <c r="B28" s="4" t="s">
        <v>42</v>
      </c>
      <c r="C28" s="45" t="s">
        <v>23</v>
      </c>
      <c r="D28" s="44">
        <v>-20.06297</v>
      </c>
      <c r="E28" s="43">
        <v>-71.900049999999993</v>
      </c>
      <c r="F28" s="47">
        <v>-4555</v>
      </c>
      <c r="G28" s="33">
        <v>42668</v>
      </c>
      <c r="H28" s="33">
        <v>42710</v>
      </c>
      <c r="I28" s="34">
        <f t="shared" si="0"/>
        <v>42</v>
      </c>
      <c r="J28" s="9">
        <v>1</v>
      </c>
      <c r="K28" s="9">
        <v>1</v>
      </c>
      <c r="L28" s="85">
        <v>1</v>
      </c>
      <c r="M28" s="86">
        <v>1</v>
      </c>
    </row>
    <row r="29" spans="1:14">
      <c r="A29" s="2">
        <v>20</v>
      </c>
      <c r="B29" s="4" t="s">
        <v>43</v>
      </c>
      <c r="C29" s="45" t="s">
        <v>23</v>
      </c>
      <c r="D29" s="44">
        <v>-20.00459</v>
      </c>
      <c r="E29" s="43">
        <v>-71.770420000000001</v>
      </c>
      <c r="F29" s="47">
        <v>-4564</v>
      </c>
      <c r="G29" s="33">
        <v>42668</v>
      </c>
      <c r="H29" s="33">
        <v>42710</v>
      </c>
      <c r="I29" s="34">
        <f t="shared" si="0"/>
        <v>42</v>
      </c>
      <c r="J29" s="9">
        <v>1</v>
      </c>
      <c r="K29" s="9">
        <v>1</v>
      </c>
      <c r="L29" s="85">
        <v>1</v>
      </c>
      <c r="M29" s="86">
        <v>1</v>
      </c>
    </row>
    <row r="30" spans="1:14">
      <c r="A30" s="2">
        <v>21</v>
      </c>
      <c r="B30" s="4" t="s">
        <v>44</v>
      </c>
      <c r="C30" s="45" t="s">
        <v>23</v>
      </c>
      <c r="D30" s="44">
        <v>-19.758800000000001</v>
      </c>
      <c r="E30" s="43">
        <v>-71.224170000000001</v>
      </c>
      <c r="F30" s="47">
        <v>-5244</v>
      </c>
      <c r="G30" s="33">
        <v>42667</v>
      </c>
      <c r="H30" s="33">
        <v>42708</v>
      </c>
      <c r="I30" s="34">
        <f t="shared" si="0"/>
        <v>41</v>
      </c>
      <c r="J30" s="9">
        <v>1</v>
      </c>
      <c r="K30" s="9">
        <v>1</v>
      </c>
      <c r="L30" s="85">
        <v>1</v>
      </c>
      <c r="M30" s="86">
        <v>1</v>
      </c>
    </row>
    <row r="31" spans="1:14">
      <c r="A31" s="2">
        <v>22</v>
      </c>
      <c r="B31" s="4" t="s">
        <v>45</v>
      </c>
      <c r="C31" s="45" t="s">
        <v>23</v>
      </c>
      <c r="D31" s="44">
        <v>-19.703700000000001</v>
      </c>
      <c r="E31" s="43">
        <v>-71.113479999999996</v>
      </c>
      <c r="F31" s="47">
        <v>-4221</v>
      </c>
      <c r="G31" s="33">
        <v>42669</v>
      </c>
      <c r="H31" s="33">
        <v>42708</v>
      </c>
      <c r="I31" s="34">
        <f t="shared" si="0"/>
        <v>39</v>
      </c>
      <c r="J31" s="9">
        <v>1</v>
      </c>
      <c r="K31" s="9">
        <v>1</v>
      </c>
      <c r="L31" s="85">
        <v>1</v>
      </c>
      <c r="M31" s="86">
        <v>1</v>
      </c>
    </row>
    <row r="32" spans="1:14">
      <c r="A32" s="2">
        <v>23</v>
      </c>
      <c r="B32" s="4" t="s">
        <v>46</v>
      </c>
      <c r="C32" s="45" t="s">
        <v>23</v>
      </c>
      <c r="D32" s="44">
        <v>-19.519279999999998</v>
      </c>
      <c r="E32" s="43">
        <v>-70.691100000000006</v>
      </c>
      <c r="F32" s="47">
        <v>-722</v>
      </c>
      <c r="G32" s="33">
        <v>42669</v>
      </c>
      <c r="H32" s="33">
        <v>42706</v>
      </c>
      <c r="I32" s="34">
        <f t="shared" si="0"/>
        <v>37</v>
      </c>
      <c r="J32" s="9">
        <v>1</v>
      </c>
      <c r="K32" s="9">
        <v>1</v>
      </c>
      <c r="L32" s="85">
        <v>1</v>
      </c>
      <c r="M32" s="86">
        <v>1</v>
      </c>
      <c r="N32" t="s">
        <v>78</v>
      </c>
    </row>
    <row r="33" spans="1:14">
      <c r="A33" s="2">
        <v>24</v>
      </c>
      <c r="B33" s="4" t="s">
        <v>47</v>
      </c>
      <c r="C33" s="45" t="s">
        <v>23</v>
      </c>
      <c r="D33" s="44">
        <v>-19.459350000000001</v>
      </c>
      <c r="E33" s="43">
        <v>-70.565979999999996</v>
      </c>
      <c r="F33" s="47">
        <v>-775</v>
      </c>
      <c r="G33" s="33">
        <v>42667</v>
      </c>
      <c r="H33" s="33">
        <v>42706</v>
      </c>
      <c r="I33" s="34">
        <f t="shared" si="0"/>
        <v>39</v>
      </c>
      <c r="J33" s="9">
        <v>1</v>
      </c>
      <c r="K33" s="9">
        <v>1</v>
      </c>
      <c r="L33" s="85">
        <v>1</v>
      </c>
      <c r="M33" s="86">
        <v>1</v>
      </c>
      <c r="N33" t="s">
        <v>77</v>
      </c>
    </row>
    <row r="34" spans="1:14">
      <c r="A34" s="2">
        <v>25</v>
      </c>
      <c r="B34" s="4" t="s">
        <v>48</v>
      </c>
      <c r="C34" s="45" t="s">
        <v>23</v>
      </c>
      <c r="D34" s="44">
        <v>-19.402276000000001</v>
      </c>
      <c r="E34" s="43">
        <v>-70.442221000000004</v>
      </c>
      <c r="F34" s="47">
        <v>-735</v>
      </c>
      <c r="G34" s="33">
        <v>42667</v>
      </c>
      <c r="H34" s="33">
        <v>42706</v>
      </c>
      <c r="I34" s="34">
        <f t="shared" si="0"/>
        <v>39</v>
      </c>
      <c r="J34" s="9">
        <v>1</v>
      </c>
      <c r="K34" s="9">
        <v>1</v>
      </c>
      <c r="L34" s="85">
        <v>1</v>
      </c>
      <c r="M34" s="86">
        <v>1</v>
      </c>
    </row>
    <row r="35" spans="1:14">
      <c r="A35" s="2">
        <v>26</v>
      </c>
      <c r="B35" s="4" t="s">
        <v>49</v>
      </c>
      <c r="C35" s="45" t="s">
        <v>23</v>
      </c>
      <c r="D35" s="44">
        <v>-19.403179999999999</v>
      </c>
      <c r="E35" s="43">
        <v>-71.163039999999995</v>
      </c>
      <c r="F35" s="47">
        <v>-3153</v>
      </c>
      <c r="G35" s="33">
        <v>42667</v>
      </c>
      <c r="H35" s="33">
        <v>42707</v>
      </c>
      <c r="I35" s="34">
        <f t="shared" si="0"/>
        <v>40</v>
      </c>
      <c r="J35" s="9">
        <v>1</v>
      </c>
      <c r="K35" s="9">
        <v>1</v>
      </c>
      <c r="L35" s="85">
        <v>1</v>
      </c>
      <c r="M35" s="86">
        <v>1</v>
      </c>
    </row>
    <row r="36" spans="1:14">
      <c r="A36" s="2">
        <v>27</v>
      </c>
      <c r="B36" s="4" t="s">
        <v>50</v>
      </c>
      <c r="C36" s="45" t="s">
        <v>23</v>
      </c>
      <c r="D36" s="44">
        <v>-19.349399999999999</v>
      </c>
      <c r="E36" s="43">
        <v>-71.004350000000002</v>
      </c>
      <c r="F36" s="47">
        <v>-1697</v>
      </c>
      <c r="G36" s="33">
        <v>42667</v>
      </c>
      <c r="H36" s="33">
        <v>42707</v>
      </c>
      <c r="I36" s="34">
        <f t="shared" si="0"/>
        <v>40</v>
      </c>
      <c r="J36" s="9">
        <v>1</v>
      </c>
      <c r="K36" s="9">
        <v>1</v>
      </c>
      <c r="L36" s="85">
        <v>1</v>
      </c>
      <c r="M36" s="86">
        <v>1</v>
      </c>
    </row>
    <row r="37" spans="1:14">
      <c r="A37" s="2">
        <v>28</v>
      </c>
      <c r="B37" s="4" t="s">
        <v>51</v>
      </c>
      <c r="C37" s="45" t="s">
        <v>23</v>
      </c>
      <c r="D37" s="44">
        <v>-19.256180000000001</v>
      </c>
      <c r="E37" s="43">
        <v>-70.725972999999996</v>
      </c>
      <c r="F37" s="47">
        <v>-1049</v>
      </c>
      <c r="G37" s="33">
        <v>42667</v>
      </c>
      <c r="H37" s="33">
        <v>42707</v>
      </c>
      <c r="I37" s="34">
        <f t="shared" si="0"/>
        <v>40</v>
      </c>
      <c r="J37" s="9">
        <v>1</v>
      </c>
      <c r="K37" s="9">
        <v>1</v>
      </c>
      <c r="L37" s="85">
        <v>1</v>
      </c>
      <c r="M37" s="86">
        <v>1</v>
      </c>
    </row>
    <row r="38" spans="1:14">
      <c r="A38" s="2">
        <v>29</v>
      </c>
      <c r="B38" s="4" t="s">
        <v>52</v>
      </c>
      <c r="C38" s="45" t="s">
        <v>23</v>
      </c>
      <c r="D38" s="44">
        <v>-19.55237</v>
      </c>
      <c r="E38" s="43">
        <v>-71.135710000000003</v>
      </c>
      <c r="F38" s="47">
        <v>-3634</v>
      </c>
      <c r="G38" s="33">
        <v>42669</v>
      </c>
      <c r="H38" s="33">
        <v>42707</v>
      </c>
      <c r="I38" s="34">
        <f t="shared" si="0"/>
        <v>38</v>
      </c>
      <c r="J38" s="9">
        <v>1</v>
      </c>
      <c r="K38" s="9">
        <v>1</v>
      </c>
      <c r="L38" s="85">
        <v>1</v>
      </c>
      <c r="M38" s="86">
        <v>1</v>
      </c>
    </row>
    <row r="39" spans="1:14">
      <c r="A39" s="2">
        <v>30</v>
      </c>
      <c r="B39" s="4" t="s">
        <v>53</v>
      </c>
      <c r="C39" s="45" t="s">
        <v>23</v>
      </c>
      <c r="D39" s="44">
        <v>-19.496680000000001</v>
      </c>
      <c r="E39" s="43">
        <v>-70.98554</v>
      </c>
      <c r="F39" s="47">
        <v>-2412</v>
      </c>
      <c r="G39" s="33">
        <v>42669</v>
      </c>
      <c r="H39" s="33">
        <v>42707</v>
      </c>
      <c r="I39" s="34">
        <f t="shared" si="0"/>
        <v>38</v>
      </c>
      <c r="J39" s="9">
        <v>1</v>
      </c>
      <c r="K39" s="9">
        <v>1</v>
      </c>
      <c r="L39" s="85">
        <v>1</v>
      </c>
      <c r="M39" s="86">
        <v>1</v>
      </c>
    </row>
    <row r="40" spans="1:14">
      <c r="A40" s="2">
        <v>31</v>
      </c>
      <c r="B40" s="4" t="s">
        <v>54</v>
      </c>
      <c r="C40" s="45" t="s">
        <v>23</v>
      </c>
      <c r="D40" s="44">
        <v>-19.378789999999999</v>
      </c>
      <c r="E40" s="43">
        <v>-70.713859999999997</v>
      </c>
      <c r="F40" s="47">
        <v>-870</v>
      </c>
      <c r="G40" s="33">
        <v>42667</v>
      </c>
      <c r="H40" s="33">
        <v>42707</v>
      </c>
      <c r="I40" s="34">
        <f t="shared" si="0"/>
        <v>40</v>
      </c>
      <c r="J40" s="9">
        <v>1</v>
      </c>
      <c r="K40" s="9">
        <v>1</v>
      </c>
      <c r="L40" s="85">
        <v>1</v>
      </c>
      <c r="M40" s="86">
        <v>1</v>
      </c>
    </row>
    <row r="41" spans="1:14">
      <c r="A41" s="2">
        <v>32</v>
      </c>
      <c r="B41" s="4" t="s">
        <v>55</v>
      </c>
      <c r="C41" s="45" t="s">
        <v>23</v>
      </c>
      <c r="D41" s="44">
        <v>-19.321736999999999</v>
      </c>
      <c r="E41" s="43">
        <v>-70.596087999999995</v>
      </c>
      <c r="F41" s="47">
        <v>-934</v>
      </c>
      <c r="G41" s="33">
        <v>42667</v>
      </c>
      <c r="H41" s="33">
        <v>42707</v>
      </c>
      <c r="I41" s="34">
        <f t="shared" si="0"/>
        <v>40</v>
      </c>
      <c r="J41" s="9">
        <v>1</v>
      </c>
      <c r="K41" s="9">
        <v>1</v>
      </c>
      <c r="L41" s="85">
        <v>1</v>
      </c>
      <c r="M41" s="86">
        <v>1</v>
      </c>
    </row>
    <row r="42" spans="1:14">
      <c r="A42" s="2">
        <v>33</v>
      </c>
      <c r="B42" s="4" t="s">
        <v>56</v>
      </c>
      <c r="C42" s="45" t="s">
        <v>23</v>
      </c>
      <c r="D42" s="44">
        <v>-19.850159999999999</v>
      </c>
      <c r="E42" s="43">
        <v>-71.092759999999998</v>
      </c>
      <c r="F42" s="47">
        <v>-4142</v>
      </c>
      <c r="G42" s="33">
        <v>42669</v>
      </c>
      <c r="H42" s="33">
        <v>42708</v>
      </c>
      <c r="I42" s="34">
        <f t="shared" si="0"/>
        <v>39</v>
      </c>
      <c r="J42" s="9">
        <v>1</v>
      </c>
      <c r="K42" s="9">
        <v>1</v>
      </c>
      <c r="L42" s="85">
        <v>1</v>
      </c>
      <c r="M42" s="86">
        <v>1</v>
      </c>
    </row>
    <row r="43" spans="1:14">
      <c r="A43" s="2">
        <v>34</v>
      </c>
      <c r="B43" s="4" t="s">
        <v>57</v>
      </c>
      <c r="C43" s="45" t="s">
        <v>23</v>
      </c>
      <c r="D43" s="44">
        <v>-19.792809999999999</v>
      </c>
      <c r="E43" s="43">
        <v>-70.943389999999994</v>
      </c>
      <c r="F43" s="47">
        <v>-3070</v>
      </c>
      <c r="G43" s="33">
        <v>42669</v>
      </c>
      <c r="H43" s="33">
        <v>42708</v>
      </c>
      <c r="I43" s="34">
        <f t="shared" si="0"/>
        <v>39</v>
      </c>
      <c r="J43" s="9">
        <v>1</v>
      </c>
      <c r="K43" s="9">
        <v>1</v>
      </c>
      <c r="L43" s="85">
        <v>1</v>
      </c>
      <c r="M43" s="86">
        <v>1</v>
      </c>
    </row>
    <row r="44" spans="1:14">
      <c r="A44" s="2">
        <v>35</v>
      </c>
      <c r="B44" s="4" t="s">
        <v>58</v>
      </c>
      <c r="C44" s="45" t="s">
        <v>23</v>
      </c>
      <c r="D44" s="44">
        <v>-19.60539</v>
      </c>
      <c r="E44" s="43">
        <v>-70.540959999999998</v>
      </c>
      <c r="F44" s="47">
        <v>-729</v>
      </c>
      <c r="G44" s="33">
        <v>42669</v>
      </c>
      <c r="H44" s="33">
        <v>42706</v>
      </c>
      <c r="I44" s="34">
        <f t="shared" si="0"/>
        <v>37</v>
      </c>
      <c r="J44" s="9">
        <v>0</v>
      </c>
      <c r="K44" s="9">
        <v>0</v>
      </c>
      <c r="L44" s="85">
        <v>0</v>
      </c>
      <c r="M44" s="86">
        <v>0</v>
      </c>
      <c r="N44" t="s">
        <v>75</v>
      </c>
    </row>
    <row r="45" spans="1:14">
      <c r="A45" s="2">
        <v>36</v>
      </c>
      <c r="B45" s="4" t="s">
        <v>59</v>
      </c>
      <c r="C45" s="45" t="s">
        <v>23</v>
      </c>
      <c r="D45" s="44">
        <v>-19.936160000000001</v>
      </c>
      <c r="E45" s="43">
        <v>-70.926419999999993</v>
      </c>
      <c r="F45" s="47">
        <v>-2689</v>
      </c>
      <c r="G45" s="33">
        <v>42669</v>
      </c>
      <c r="H45" s="33">
        <v>42705</v>
      </c>
      <c r="I45" s="34">
        <f t="shared" si="0"/>
        <v>36</v>
      </c>
      <c r="J45" s="9">
        <v>1</v>
      </c>
      <c r="K45" s="9">
        <v>1</v>
      </c>
      <c r="L45" s="85">
        <v>1</v>
      </c>
      <c r="M45" s="86">
        <v>1</v>
      </c>
    </row>
    <row r="46" spans="1:14">
      <c r="A46" s="2">
        <v>37</v>
      </c>
      <c r="B46" s="4" t="s">
        <v>60</v>
      </c>
      <c r="C46" s="45" t="s">
        <v>23</v>
      </c>
      <c r="D46" s="44">
        <v>-19.83201</v>
      </c>
      <c r="E46" s="43">
        <v>-70.627790000000005</v>
      </c>
      <c r="F46" s="47">
        <v>-1303</v>
      </c>
      <c r="G46" s="33">
        <v>42670</v>
      </c>
      <c r="H46" s="33">
        <v>42706</v>
      </c>
      <c r="I46" s="34">
        <f t="shared" si="0"/>
        <v>36</v>
      </c>
      <c r="J46" s="9">
        <v>1</v>
      </c>
      <c r="K46" s="9">
        <v>1</v>
      </c>
      <c r="L46" s="85">
        <v>1</v>
      </c>
      <c r="M46" s="86">
        <v>1</v>
      </c>
    </row>
    <row r="47" spans="1:14">
      <c r="A47" s="2">
        <v>38</v>
      </c>
      <c r="B47" s="4" t="s">
        <v>61</v>
      </c>
      <c r="C47" s="45" t="s">
        <v>23</v>
      </c>
      <c r="D47" s="44">
        <v>-19.77008</v>
      </c>
      <c r="E47" s="43">
        <v>-70.501840000000001</v>
      </c>
      <c r="F47" s="47">
        <v>-998</v>
      </c>
      <c r="G47" s="33">
        <v>42669</v>
      </c>
      <c r="H47" s="33">
        <v>42706</v>
      </c>
      <c r="I47" s="34">
        <f t="shared" si="0"/>
        <v>37</v>
      </c>
      <c r="J47" s="9">
        <v>1</v>
      </c>
      <c r="K47" s="9">
        <v>1</v>
      </c>
      <c r="L47" s="85">
        <v>1</v>
      </c>
      <c r="M47" s="86">
        <v>1</v>
      </c>
    </row>
    <row r="48" spans="1:14">
      <c r="A48" s="2">
        <v>39</v>
      </c>
      <c r="B48" s="4" t="s">
        <v>62</v>
      </c>
      <c r="C48" s="45" t="s">
        <v>23</v>
      </c>
      <c r="D48" s="44">
        <v>-20.24973</v>
      </c>
      <c r="E48" s="43">
        <v>-71.021969999999996</v>
      </c>
      <c r="F48" s="47">
        <v>-3995</v>
      </c>
      <c r="G48" s="33">
        <v>42668</v>
      </c>
      <c r="H48" s="33">
        <v>42705</v>
      </c>
      <c r="I48" s="34">
        <f t="shared" si="0"/>
        <v>37</v>
      </c>
      <c r="J48" s="9">
        <v>1</v>
      </c>
      <c r="K48" s="9">
        <v>1</v>
      </c>
      <c r="L48" s="85">
        <v>1</v>
      </c>
      <c r="M48" s="86">
        <v>1</v>
      </c>
    </row>
    <row r="49" spans="1:14">
      <c r="A49" s="2">
        <v>40</v>
      </c>
      <c r="B49" s="4" t="s">
        <v>63</v>
      </c>
      <c r="C49" s="45" t="s">
        <v>23</v>
      </c>
      <c r="D49" s="44">
        <v>-20.07019</v>
      </c>
      <c r="E49" s="43">
        <v>-70.912869999999998</v>
      </c>
      <c r="F49" s="47">
        <v>-2729</v>
      </c>
      <c r="G49" s="33">
        <v>42669</v>
      </c>
      <c r="H49" s="33">
        <v>42705</v>
      </c>
      <c r="I49" s="34">
        <f t="shared" si="0"/>
        <v>36</v>
      </c>
      <c r="J49" s="9">
        <v>1</v>
      </c>
      <c r="K49" s="9">
        <v>1</v>
      </c>
      <c r="L49" s="85">
        <v>1</v>
      </c>
      <c r="M49" s="86">
        <v>1</v>
      </c>
    </row>
    <row r="50" spans="1:14">
      <c r="A50" s="2">
        <v>41</v>
      </c>
      <c r="B50" s="4" t="s">
        <v>64</v>
      </c>
      <c r="C50" s="45" t="s">
        <v>23</v>
      </c>
      <c r="D50" s="44">
        <v>-19.960629999999998</v>
      </c>
      <c r="E50" s="43">
        <v>-70.601249999999993</v>
      </c>
      <c r="F50" s="47">
        <v>-1236</v>
      </c>
      <c r="G50" s="33">
        <v>42670</v>
      </c>
      <c r="H50" s="33">
        <v>42706</v>
      </c>
      <c r="I50" s="34">
        <f t="shared" si="0"/>
        <v>36</v>
      </c>
      <c r="J50" s="9">
        <v>1</v>
      </c>
      <c r="K50" s="9">
        <v>1</v>
      </c>
      <c r="L50" s="85">
        <v>1</v>
      </c>
      <c r="M50" s="86">
        <v>1</v>
      </c>
    </row>
    <row r="51" spans="1:14">
      <c r="A51" s="2">
        <v>42</v>
      </c>
      <c r="B51" s="4" t="s">
        <v>65</v>
      </c>
      <c r="C51" s="45" t="s">
        <v>23</v>
      </c>
      <c r="D51" s="44">
        <v>-19.914249999999999</v>
      </c>
      <c r="E51" s="43">
        <v>-70.469229999999996</v>
      </c>
      <c r="F51" s="47">
        <v>-1177</v>
      </c>
      <c r="G51" s="33">
        <v>42670</v>
      </c>
      <c r="H51" s="33">
        <v>42706</v>
      </c>
      <c r="I51" s="34">
        <f t="shared" si="0"/>
        <v>36</v>
      </c>
      <c r="J51" s="9">
        <v>1</v>
      </c>
      <c r="K51" s="9">
        <v>1</v>
      </c>
      <c r="L51" s="85">
        <v>1</v>
      </c>
      <c r="M51" s="86">
        <v>1</v>
      </c>
    </row>
    <row r="52" spans="1:14">
      <c r="A52" s="2">
        <v>43</v>
      </c>
      <c r="B52" s="4" t="s">
        <v>66</v>
      </c>
      <c r="C52" s="45" t="s">
        <v>23</v>
      </c>
      <c r="D52" s="44">
        <v>-20.35981</v>
      </c>
      <c r="E52" s="43">
        <v>-71.002499999999998</v>
      </c>
      <c r="F52" s="47">
        <v>-4261</v>
      </c>
      <c r="G52" s="33">
        <v>42670</v>
      </c>
      <c r="H52" s="33">
        <v>42705</v>
      </c>
      <c r="I52" s="34">
        <f t="shared" si="0"/>
        <v>35</v>
      </c>
      <c r="J52" s="9">
        <v>0</v>
      </c>
      <c r="K52" s="9">
        <v>0</v>
      </c>
      <c r="L52" s="85">
        <v>0</v>
      </c>
      <c r="M52" s="86">
        <v>0</v>
      </c>
      <c r="N52" t="s">
        <v>75</v>
      </c>
    </row>
    <row r="53" spans="1:14">
      <c r="A53" s="2">
        <v>44</v>
      </c>
      <c r="B53" s="4" t="s">
        <v>67</v>
      </c>
      <c r="C53" s="45" t="s">
        <v>23</v>
      </c>
      <c r="D53" s="44">
        <v>-20.10275</v>
      </c>
      <c r="E53" s="43">
        <v>-70.581119999999999</v>
      </c>
      <c r="F53" s="47">
        <v>-1179</v>
      </c>
      <c r="G53" s="33">
        <v>42670</v>
      </c>
      <c r="H53" s="33">
        <v>42705</v>
      </c>
      <c r="I53" s="34">
        <f t="shared" si="0"/>
        <v>35</v>
      </c>
      <c r="J53" s="9">
        <v>1</v>
      </c>
      <c r="K53" s="9">
        <v>1</v>
      </c>
      <c r="L53" s="85">
        <v>1</v>
      </c>
      <c r="M53" s="86">
        <v>1</v>
      </c>
    </row>
    <row r="54" spans="1:14">
      <c r="A54" s="2">
        <v>45</v>
      </c>
      <c r="B54" s="4" t="s">
        <v>68</v>
      </c>
      <c r="C54" s="45" t="s">
        <v>23</v>
      </c>
      <c r="D54" s="44">
        <v>-20.06682</v>
      </c>
      <c r="E54" s="43">
        <v>-70.436419999999998</v>
      </c>
      <c r="F54" s="47">
        <v>-1150</v>
      </c>
      <c r="G54" s="33">
        <v>42670</v>
      </c>
      <c r="H54" s="33">
        <v>42705</v>
      </c>
      <c r="I54" s="34">
        <f t="shared" si="0"/>
        <v>35</v>
      </c>
      <c r="J54" s="9">
        <v>1</v>
      </c>
      <c r="K54" s="9">
        <v>1</v>
      </c>
      <c r="L54" s="85">
        <v>1</v>
      </c>
      <c r="M54" s="86">
        <v>1</v>
      </c>
    </row>
    <row r="55" spans="1:14">
      <c r="A55" s="2">
        <v>46</v>
      </c>
      <c r="B55" s="4" t="s">
        <v>69</v>
      </c>
      <c r="C55" s="45" t="s">
        <v>23</v>
      </c>
      <c r="D55" s="44">
        <v>-20.324079999999999</v>
      </c>
      <c r="E55" s="43">
        <v>-70.879300000000001</v>
      </c>
      <c r="F55" s="47">
        <v>-3277</v>
      </c>
      <c r="G55" s="33">
        <v>42670</v>
      </c>
      <c r="H55" s="33">
        <v>42705</v>
      </c>
      <c r="I55" s="34">
        <f t="shared" si="0"/>
        <v>35</v>
      </c>
      <c r="J55" s="9">
        <v>1</v>
      </c>
      <c r="K55" s="9">
        <v>1</v>
      </c>
      <c r="L55" s="85">
        <v>1</v>
      </c>
      <c r="M55" s="86">
        <v>1</v>
      </c>
      <c r="N55" t="s">
        <v>79</v>
      </c>
    </row>
    <row r="56" spans="1:14">
      <c r="A56" s="2">
        <v>47</v>
      </c>
      <c r="B56" s="4" t="s">
        <v>70</v>
      </c>
      <c r="C56" s="45" t="s">
        <v>23</v>
      </c>
      <c r="D56" s="44">
        <v>-20.249919999999999</v>
      </c>
      <c r="E56" s="43">
        <v>-70.571600000000004</v>
      </c>
      <c r="F56" s="47">
        <v>-1071</v>
      </c>
      <c r="G56" s="33">
        <v>42670</v>
      </c>
      <c r="H56" s="33">
        <v>42705</v>
      </c>
      <c r="I56" s="34">
        <f t="shared" si="0"/>
        <v>35</v>
      </c>
      <c r="J56" s="9">
        <v>1</v>
      </c>
      <c r="K56" s="9">
        <v>1</v>
      </c>
      <c r="L56" s="85">
        <v>1</v>
      </c>
      <c r="M56" s="86">
        <v>1</v>
      </c>
    </row>
    <row r="57" spans="1:14">
      <c r="A57" s="2">
        <v>48</v>
      </c>
      <c r="B57" s="4" t="s">
        <v>71</v>
      </c>
      <c r="C57" s="45" t="s">
        <v>23</v>
      </c>
      <c r="D57" s="44">
        <v>-20.59179</v>
      </c>
      <c r="E57" s="43">
        <v>-70.841279999999998</v>
      </c>
      <c r="F57" s="47">
        <v>-2436</v>
      </c>
      <c r="G57" s="33">
        <v>42671</v>
      </c>
      <c r="H57" s="33">
        <v>42704</v>
      </c>
      <c r="I57" s="34">
        <f t="shared" si="0"/>
        <v>33</v>
      </c>
      <c r="J57" s="9">
        <v>1</v>
      </c>
      <c r="K57" s="9">
        <v>1</v>
      </c>
      <c r="L57" s="85">
        <v>1</v>
      </c>
      <c r="M57" s="86">
        <v>1</v>
      </c>
    </row>
    <row r="58" spans="1:14">
      <c r="A58" s="2">
        <v>49</v>
      </c>
      <c r="B58" s="4" t="s">
        <v>72</v>
      </c>
      <c r="C58" s="45" t="s">
        <v>23</v>
      </c>
      <c r="D58" s="44">
        <v>-20.542950000000001</v>
      </c>
      <c r="E58" s="43">
        <v>-70.552580000000006</v>
      </c>
      <c r="F58" s="47">
        <v>-884</v>
      </c>
      <c r="G58" s="33">
        <v>42670</v>
      </c>
      <c r="H58" s="33">
        <v>42704</v>
      </c>
      <c r="I58" s="34">
        <f t="shared" si="0"/>
        <v>34</v>
      </c>
      <c r="J58" s="9">
        <v>1</v>
      </c>
      <c r="K58" s="9">
        <v>1</v>
      </c>
      <c r="L58" s="85">
        <v>1</v>
      </c>
      <c r="M58" s="86">
        <v>1</v>
      </c>
    </row>
    <row r="59" spans="1:14">
      <c r="A59" s="2">
        <v>50</v>
      </c>
      <c r="B59" s="4" t="s">
        <v>73</v>
      </c>
      <c r="C59" s="45" t="s">
        <v>23</v>
      </c>
      <c r="D59" s="44">
        <v>-20.488630000000001</v>
      </c>
      <c r="E59" s="43">
        <v>-70.991219999999998</v>
      </c>
      <c r="F59" s="47">
        <v>-4063</v>
      </c>
      <c r="G59" s="33">
        <v>42670</v>
      </c>
      <c r="H59" s="33">
        <v>42704</v>
      </c>
      <c r="I59" s="34">
        <f t="shared" si="0"/>
        <v>34</v>
      </c>
      <c r="J59" s="9">
        <v>1</v>
      </c>
      <c r="K59" s="9">
        <v>1</v>
      </c>
      <c r="L59" s="85">
        <v>1</v>
      </c>
      <c r="M59" s="86">
        <v>1</v>
      </c>
    </row>
    <row r="60" spans="1:14" ht="16" thickBot="1">
      <c r="A60" s="2">
        <v>51</v>
      </c>
      <c r="B60" s="4" t="s">
        <v>74</v>
      </c>
      <c r="C60" s="45" t="s">
        <v>23</v>
      </c>
      <c r="D60" s="44">
        <v>-20.63176</v>
      </c>
      <c r="E60" s="43">
        <v>-70.972719999999995</v>
      </c>
      <c r="F60" s="47">
        <v>-3772</v>
      </c>
      <c r="G60" s="33">
        <v>42671</v>
      </c>
      <c r="H60" s="33">
        <v>42704</v>
      </c>
      <c r="I60" s="34">
        <f t="shared" si="0"/>
        <v>33</v>
      </c>
      <c r="J60" s="9">
        <v>1</v>
      </c>
      <c r="K60" s="9">
        <v>1</v>
      </c>
      <c r="L60" s="52">
        <v>1</v>
      </c>
      <c r="M60" s="51">
        <v>1</v>
      </c>
    </row>
    <row r="61" spans="1:14" ht="17">
      <c r="A61" s="18"/>
      <c r="B61" s="76" t="s">
        <v>4</v>
      </c>
      <c r="C61" s="77"/>
      <c r="D61" s="29"/>
      <c r="E61" s="29"/>
      <c r="F61" s="30"/>
      <c r="G61" s="30"/>
      <c r="H61" s="30"/>
      <c r="I61" s="30"/>
      <c r="J61" s="35">
        <f>COUNTA(J10:J60)</f>
        <v>51</v>
      </c>
      <c r="K61" s="35">
        <f>COUNTA(K10:K60)</f>
        <v>51</v>
      </c>
      <c r="L61" s="37">
        <f>COUNTA(L10:L60)</f>
        <v>51</v>
      </c>
      <c r="M61" s="39">
        <f>COUNTA(M10:M60)</f>
        <v>51</v>
      </c>
    </row>
    <row r="62" spans="1:14" ht="17">
      <c r="A62" s="10"/>
      <c r="B62" s="78" t="s">
        <v>5</v>
      </c>
      <c r="C62" s="79"/>
      <c r="D62" s="23"/>
      <c r="E62" s="23"/>
      <c r="F62" s="27"/>
      <c r="G62" s="27"/>
      <c r="H62" s="27"/>
      <c r="I62" s="27"/>
      <c r="J62" s="36">
        <f t="shared" ref="J62:M62" si="1">SUM(J10:J60)</f>
        <v>49</v>
      </c>
      <c r="K62" s="36">
        <f t="shared" si="1"/>
        <v>49</v>
      </c>
      <c r="L62" s="38">
        <f t="shared" si="1"/>
        <v>49</v>
      </c>
      <c r="M62" s="40">
        <f t="shared" si="1"/>
        <v>49</v>
      </c>
    </row>
    <row r="63" spans="1:14" ht="18" thickBot="1">
      <c r="B63" s="80" t="s">
        <v>6</v>
      </c>
      <c r="C63" s="81"/>
      <c r="D63" s="24"/>
      <c r="E63" s="24"/>
      <c r="F63" s="28"/>
      <c r="G63" s="28"/>
      <c r="H63" s="28"/>
      <c r="I63" s="28"/>
      <c r="J63" s="20">
        <f t="shared" ref="J63:L63" si="2">J61-J62</f>
        <v>2</v>
      </c>
      <c r="K63" s="20">
        <f t="shared" si="2"/>
        <v>2</v>
      </c>
      <c r="L63" s="21">
        <f t="shared" si="2"/>
        <v>2</v>
      </c>
      <c r="M63" s="22">
        <f t="shared" ref="M63" si="3">M61-M62</f>
        <v>2</v>
      </c>
    </row>
    <row r="64" spans="1:14">
      <c r="J64" s="41">
        <f t="shared" ref="J64:L64" si="4">J62/J61*100</f>
        <v>96.078431372549019</v>
      </c>
      <c r="K64" s="41">
        <f t="shared" si="4"/>
        <v>96.078431372549019</v>
      </c>
      <c r="L64" s="42">
        <f t="shared" si="4"/>
        <v>96.078431372549019</v>
      </c>
      <c r="M64" s="49"/>
    </row>
    <row r="65" spans="1:131">
      <c r="C65"/>
      <c r="D65"/>
      <c r="F65"/>
      <c r="G65"/>
      <c r="H65"/>
      <c r="I65"/>
      <c r="J65"/>
      <c r="K65"/>
      <c r="L65"/>
      <c r="M65" s="2"/>
      <c r="N65" s="2"/>
    </row>
    <row r="66" spans="1:131">
      <c r="C66"/>
      <c r="D66"/>
      <c r="E66"/>
      <c r="F66"/>
      <c r="G66"/>
      <c r="H66"/>
      <c r="I66"/>
      <c r="J66"/>
      <c r="K66"/>
      <c r="L66"/>
    </row>
    <row r="67" spans="1:131">
      <c r="C67"/>
      <c r="D67"/>
      <c r="E67"/>
      <c r="F67"/>
      <c r="G67" s="46"/>
      <c r="H67" s="46"/>
      <c r="I67"/>
      <c r="J67"/>
      <c r="K67"/>
      <c r="L67"/>
    </row>
    <row r="68" spans="1:131">
      <c r="A68"/>
      <c r="C68"/>
      <c r="D68"/>
      <c r="E68"/>
      <c r="F68"/>
      <c r="G68" s="46"/>
      <c r="H68" s="46"/>
      <c r="I68"/>
      <c r="J68"/>
      <c r="K68"/>
      <c r="L68"/>
    </row>
    <row r="69" spans="1:131">
      <c r="A69"/>
      <c r="C69"/>
      <c r="D69"/>
      <c r="E69"/>
      <c r="F69"/>
      <c r="G69" s="46"/>
      <c r="H69" s="46"/>
      <c r="I69"/>
      <c r="J69"/>
      <c r="K69"/>
      <c r="L69"/>
    </row>
    <row r="70" spans="1:131">
      <c r="A70"/>
      <c r="C70"/>
      <c r="D70"/>
      <c r="E70"/>
      <c r="F70"/>
      <c r="G70"/>
      <c r="H70"/>
      <c r="I70"/>
      <c r="J70"/>
      <c r="K70"/>
      <c r="L70"/>
    </row>
    <row r="71" spans="1:131">
      <c r="A71"/>
      <c r="C71"/>
      <c r="D71"/>
      <c r="E71"/>
      <c r="F71"/>
      <c r="G71"/>
      <c r="H71"/>
      <c r="I71"/>
      <c r="J71"/>
      <c r="K71"/>
      <c r="L71"/>
    </row>
    <row r="72" spans="1:131">
      <c r="A72"/>
      <c r="C72"/>
      <c r="D72"/>
      <c r="E72"/>
      <c r="F72"/>
      <c r="G72"/>
      <c r="H72"/>
      <c r="I72"/>
      <c r="J72"/>
      <c r="K72"/>
      <c r="L72"/>
    </row>
    <row r="73" spans="1:131">
      <c r="A73"/>
      <c r="C73"/>
      <c r="D73"/>
      <c r="E73"/>
      <c r="F73"/>
      <c r="G73"/>
      <c r="H73"/>
      <c r="I73"/>
      <c r="J73"/>
      <c r="K73"/>
      <c r="L73"/>
    </row>
    <row r="74" spans="1:131">
      <c r="A74"/>
      <c r="C74"/>
      <c r="D74"/>
      <c r="E74"/>
      <c r="F74"/>
      <c r="G74"/>
      <c r="H74"/>
      <c r="I74"/>
      <c r="J74"/>
      <c r="K74"/>
      <c r="L74"/>
    </row>
    <row r="75" spans="1:131">
      <c r="A75"/>
      <c r="C75"/>
      <c r="D75"/>
      <c r="E75"/>
      <c r="F75"/>
      <c r="G75"/>
      <c r="H75"/>
      <c r="I75"/>
      <c r="J75"/>
      <c r="K75"/>
      <c r="L75"/>
    </row>
    <row r="76" spans="1:131">
      <c r="A76"/>
      <c r="C76"/>
      <c r="D76"/>
      <c r="E76"/>
      <c r="F76"/>
      <c r="G76"/>
      <c r="H76"/>
      <c r="I76"/>
      <c r="J76"/>
      <c r="K76"/>
      <c r="L76"/>
    </row>
    <row r="77" spans="1:131">
      <c r="A77"/>
      <c r="C77"/>
      <c r="D77"/>
      <c r="E77"/>
      <c r="F77"/>
      <c r="G77"/>
      <c r="H77"/>
      <c r="I77"/>
      <c r="J77"/>
      <c r="K77"/>
      <c r="L77"/>
    </row>
    <row r="78" spans="1:131">
      <c r="A78"/>
      <c r="C78"/>
      <c r="D78"/>
      <c r="E78"/>
      <c r="F78"/>
      <c r="G78"/>
      <c r="H78"/>
      <c r="I78"/>
      <c r="J78"/>
      <c r="K78"/>
      <c r="L78"/>
    </row>
    <row r="79" spans="1:131" s="1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</row>
    <row r="80" spans="1:131">
      <c r="A80"/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 ht="15" customHeight="1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  <row r="295" spans="3:12">
      <c r="C295"/>
      <c r="D295"/>
      <c r="E295"/>
      <c r="F295"/>
      <c r="G295"/>
      <c r="H295"/>
      <c r="I295"/>
      <c r="J295"/>
      <c r="K295"/>
      <c r="L295"/>
    </row>
    <row r="296" spans="3:12">
      <c r="C296"/>
      <c r="D296"/>
      <c r="E296"/>
      <c r="F296"/>
      <c r="G296"/>
      <c r="H296"/>
      <c r="I296"/>
      <c r="J296"/>
      <c r="K296"/>
      <c r="L296"/>
    </row>
    <row r="297" spans="3:12">
      <c r="C297"/>
      <c r="D297"/>
      <c r="E297"/>
      <c r="F297"/>
      <c r="G297"/>
      <c r="H297"/>
      <c r="I297"/>
      <c r="J297"/>
      <c r="K297"/>
      <c r="L297"/>
    </row>
    <row r="298" spans="3:12">
      <c r="C298"/>
      <c r="D298"/>
      <c r="E298"/>
      <c r="F298"/>
      <c r="G298"/>
      <c r="H298"/>
      <c r="I298"/>
      <c r="J298"/>
      <c r="K298"/>
      <c r="L298"/>
    </row>
    <row r="299" spans="3:12">
      <c r="C299"/>
      <c r="D299"/>
      <c r="E299"/>
      <c r="F299"/>
      <c r="G299"/>
      <c r="H299"/>
      <c r="I299"/>
      <c r="J299"/>
      <c r="K299"/>
      <c r="L299"/>
    </row>
    <row r="300" spans="3:12">
      <c r="C300"/>
      <c r="D300"/>
      <c r="E300"/>
      <c r="F300"/>
      <c r="G300"/>
      <c r="H300"/>
      <c r="I300"/>
      <c r="J300"/>
      <c r="K300"/>
      <c r="L300"/>
    </row>
    <row r="301" spans="3:12">
      <c r="C301"/>
      <c r="D301"/>
      <c r="E301"/>
      <c r="F301"/>
      <c r="G301"/>
      <c r="H301"/>
      <c r="I301"/>
      <c r="J301"/>
      <c r="K301"/>
      <c r="L301"/>
    </row>
    <row r="302" spans="3:12">
      <c r="C302"/>
      <c r="D302"/>
      <c r="E302"/>
      <c r="F302"/>
      <c r="G302"/>
      <c r="H302"/>
      <c r="I302"/>
      <c r="J302"/>
      <c r="K302"/>
      <c r="L302"/>
    </row>
    <row r="303" spans="3:12">
      <c r="C303"/>
      <c r="D303"/>
      <c r="E303"/>
      <c r="F303"/>
      <c r="G303"/>
      <c r="H303"/>
      <c r="I303"/>
      <c r="J303"/>
      <c r="K303"/>
      <c r="L303"/>
    </row>
    <row r="304" spans="3:12">
      <c r="C304"/>
      <c r="D304"/>
      <c r="E304"/>
      <c r="F304"/>
      <c r="G304"/>
      <c r="H304"/>
      <c r="I304"/>
      <c r="J304"/>
      <c r="K304"/>
      <c r="L304"/>
    </row>
    <row r="305" spans="3:12">
      <c r="C305"/>
      <c r="D305"/>
      <c r="E305"/>
      <c r="F305"/>
      <c r="G305"/>
      <c r="H305"/>
      <c r="I305"/>
      <c r="J305"/>
      <c r="K305"/>
      <c r="L305"/>
    </row>
    <row r="306" spans="3:12">
      <c r="C306"/>
      <c r="D306"/>
      <c r="E306"/>
      <c r="F306"/>
      <c r="G306"/>
      <c r="H306"/>
      <c r="I306"/>
      <c r="J306"/>
      <c r="K306"/>
      <c r="L306"/>
    </row>
    <row r="307" spans="3:12">
      <c r="C307"/>
      <c r="D307"/>
      <c r="E307"/>
      <c r="F307"/>
      <c r="G307"/>
      <c r="H307"/>
      <c r="I307"/>
      <c r="J307"/>
      <c r="K307"/>
      <c r="L307"/>
    </row>
    <row r="308" spans="3:12">
      <c r="C308"/>
      <c r="D308"/>
      <c r="E308"/>
      <c r="F308"/>
      <c r="G308"/>
      <c r="H308"/>
      <c r="I308"/>
      <c r="J308"/>
      <c r="K308"/>
      <c r="L308"/>
    </row>
    <row r="309" spans="3:12">
      <c r="C309"/>
      <c r="D309"/>
      <c r="E309"/>
      <c r="F309"/>
      <c r="G309"/>
      <c r="H309"/>
      <c r="I309"/>
      <c r="J309"/>
      <c r="K309"/>
      <c r="L309"/>
    </row>
    <row r="310" spans="3:12">
      <c r="C310"/>
      <c r="D310"/>
      <c r="E310"/>
      <c r="F310"/>
      <c r="G310"/>
      <c r="H310"/>
      <c r="I310"/>
      <c r="J310"/>
      <c r="K310"/>
      <c r="L310"/>
    </row>
    <row r="311" spans="3:12">
      <c r="C311"/>
      <c r="D311"/>
      <c r="E311"/>
      <c r="F311"/>
      <c r="G311"/>
      <c r="H311"/>
      <c r="I311"/>
      <c r="J311"/>
      <c r="K311"/>
      <c r="L311"/>
    </row>
    <row r="312" spans="3:12">
      <c r="C312"/>
      <c r="D312"/>
      <c r="E312"/>
      <c r="F312"/>
      <c r="G312"/>
      <c r="H312"/>
      <c r="I312"/>
      <c r="J312"/>
      <c r="K312"/>
      <c r="L312"/>
    </row>
    <row r="313" spans="3:12">
      <c r="C313"/>
      <c r="D313"/>
      <c r="E313"/>
      <c r="F313"/>
      <c r="G313"/>
      <c r="H313"/>
      <c r="I313"/>
      <c r="J313"/>
      <c r="K313"/>
      <c r="L313"/>
    </row>
    <row r="314" spans="3:12">
      <c r="C314"/>
      <c r="D314"/>
      <c r="E314"/>
      <c r="F314"/>
      <c r="G314"/>
      <c r="H314"/>
      <c r="I314"/>
      <c r="J314"/>
      <c r="K314"/>
      <c r="L314"/>
    </row>
    <row r="315" spans="3:12">
      <c r="C315"/>
      <c r="D315"/>
      <c r="E315"/>
      <c r="F315"/>
      <c r="G315"/>
      <c r="H315"/>
      <c r="I315"/>
      <c r="J315"/>
      <c r="K315"/>
      <c r="L315"/>
    </row>
    <row r="316" spans="3:12">
      <c r="C316"/>
      <c r="D316"/>
      <c r="E316"/>
      <c r="F316"/>
      <c r="G316"/>
      <c r="H316"/>
      <c r="I316"/>
      <c r="J316"/>
      <c r="K316"/>
      <c r="L316"/>
    </row>
    <row r="317" spans="3:12">
      <c r="C317"/>
      <c r="D317"/>
      <c r="E317"/>
      <c r="F317"/>
      <c r="G317"/>
      <c r="H317"/>
      <c r="I317"/>
      <c r="J317"/>
      <c r="K317"/>
      <c r="L317"/>
    </row>
    <row r="318" spans="3:12">
      <c r="C318"/>
      <c r="D318"/>
      <c r="E318"/>
      <c r="F318"/>
      <c r="G318"/>
      <c r="H318"/>
      <c r="I318"/>
      <c r="J318"/>
      <c r="K318"/>
      <c r="L318"/>
    </row>
    <row r="319" spans="3:12">
      <c r="C319"/>
      <c r="D319"/>
      <c r="E319"/>
      <c r="F319"/>
      <c r="G319"/>
      <c r="H319"/>
      <c r="I319"/>
      <c r="J319"/>
      <c r="K319"/>
      <c r="L319"/>
    </row>
    <row r="320" spans="3:12">
      <c r="C320"/>
      <c r="D320"/>
      <c r="E320"/>
      <c r="F320"/>
      <c r="G320"/>
      <c r="H320"/>
      <c r="I320"/>
      <c r="J320"/>
      <c r="K320"/>
      <c r="L320"/>
    </row>
    <row r="321" spans="3:12">
      <c r="C321"/>
      <c r="D321"/>
      <c r="E321"/>
      <c r="F321"/>
      <c r="G321"/>
      <c r="H321"/>
      <c r="I321"/>
      <c r="J321"/>
      <c r="K321"/>
      <c r="L321"/>
    </row>
    <row r="322" spans="3:12">
      <c r="C322"/>
      <c r="D322"/>
      <c r="E322"/>
      <c r="F322"/>
      <c r="G322"/>
      <c r="H322"/>
      <c r="I322"/>
      <c r="J322"/>
      <c r="K322"/>
      <c r="L322"/>
    </row>
    <row r="323" spans="3:12">
      <c r="C323"/>
      <c r="D323"/>
      <c r="E323"/>
      <c r="F323"/>
      <c r="G323"/>
      <c r="H323"/>
      <c r="I323"/>
      <c r="J323"/>
      <c r="K323"/>
      <c r="L323"/>
    </row>
    <row r="324" spans="3:12">
      <c r="C324"/>
      <c r="D324"/>
      <c r="E324"/>
      <c r="F324"/>
      <c r="G324"/>
      <c r="H324"/>
      <c r="I324"/>
      <c r="J324"/>
      <c r="K324"/>
      <c r="L324"/>
    </row>
    <row r="325" spans="3:12">
      <c r="C325"/>
      <c r="D325"/>
      <c r="E325"/>
      <c r="F325"/>
      <c r="G325"/>
      <c r="H325"/>
      <c r="I325"/>
      <c r="J325"/>
      <c r="K325"/>
      <c r="L325"/>
    </row>
    <row r="326" spans="3:12">
      <c r="C326"/>
      <c r="D326"/>
      <c r="E326"/>
      <c r="F326"/>
      <c r="G326"/>
      <c r="H326"/>
      <c r="I326"/>
      <c r="J326"/>
      <c r="K326"/>
      <c r="L326"/>
    </row>
    <row r="327" spans="3:12">
      <c r="C327"/>
      <c r="D327"/>
      <c r="E327"/>
      <c r="F327"/>
      <c r="G327"/>
      <c r="H327"/>
      <c r="I327"/>
      <c r="J327"/>
      <c r="K327"/>
      <c r="L327"/>
    </row>
    <row r="328" spans="3:12">
      <c r="C328"/>
      <c r="D328"/>
      <c r="E328"/>
      <c r="F328"/>
      <c r="G328"/>
      <c r="H328"/>
      <c r="I328"/>
      <c r="J328"/>
      <c r="K328"/>
      <c r="L328"/>
    </row>
    <row r="329" spans="3:12">
      <c r="C329"/>
      <c r="D329"/>
      <c r="E329"/>
      <c r="F329"/>
      <c r="G329"/>
      <c r="H329"/>
      <c r="I329"/>
      <c r="J329"/>
      <c r="K329"/>
      <c r="L329"/>
    </row>
    <row r="330" spans="3:12">
      <c r="C330"/>
      <c r="D330"/>
      <c r="E330"/>
      <c r="F330"/>
      <c r="G330"/>
      <c r="H330"/>
      <c r="I330"/>
      <c r="J330"/>
      <c r="K330"/>
      <c r="L330"/>
    </row>
    <row r="331" spans="3:12">
      <c r="C331"/>
      <c r="D331"/>
      <c r="E331"/>
      <c r="F331"/>
      <c r="G331"/>
      <c r="H331"/>
      <c r="I331"/>
      <c r="J331"/>
      <c r="K331"/>
      <c r="L331"/>
    </row>
    <row r="332" spans="3:12">
      <c r="C332"/>
      <c r="D332"/>
      <c r="E332"/>
      <c r="F332"/>
      <c r="G332"/>
      <c r="H332"/>
      <c r="I332"/>
      <c r="J332"/>
      <c r="K332"/>
      <c r="L332"/>
    </row>
    <row r="333" spans="3:12">
      <c r="C333"/>
      <c r="D333"/>
      <c r="E333"/>
      <c r="F333"/>
      <c r="G333"/>
      <c r="H333"/>
      <c r="I333"/>
      <c r="J333"/>
      <c r="K333"/>
      <c r="L333"/>
    </row>
    <row r="334" spans="3:12">
      <c r="C334"/>
      <c r="D334"/>
      <c r="E334"/>
      <c r="F334"/>
      <c r="G334"/>
      <c r="H334"/>
      <c r="I334"/>
      <c r="J334"/>
      <c r="K334"/>
      <c r="L334"/>
    </row>
    <row r="335" spans="3:12">
      <c r="C335"/>
      <c r="D335"/>
      <c r="E335"/>
      <c r="F335"/>
      <c r="G335"/>
      <c r="H335"/>
      <c r="I335"/>
      <c r="J335"/>
      <c r="K335"/>
      <c r="L335"/>
    </row>
    <row r="336" spans="3:12">
      <c r="C336"/>
      <c r="D336"/>
      <c r="E336"/>
      <c r="F336"/>
      <c r="G336"/>
      <c r="H336"/>
      <c r="I336"/>
      <c r="J336"/>
      <c r="K336"/>
      <c r="L336"/>
    </row>
    <row r="337" spans="3:12">
      <c r="C337"/>
      <c r="D337"/>
      <c r="E337"/>
      <c r="F337"/>
      <c r="G337"/>
      <c r="H337"/>
      <c r="I337"/>
      <c r="J337"/>
      <c r="K337"/>
      <c r="L337"/>
    </row>
    <row r="338" spans="3:12">
      <c r="C338"/>
      <c r="D338"/>
      <c r="E338"/>
      <c r="F338"/>
      <c r="G338"/>
      <c r="H338"/>
      <c r="I338"/>
      <c r="J338"/>
      <c r="K338"/>
      <c r="L338"/>
    </row>
    <row r="339" spans="3:12">
      <c r="C339"/>
      <c r="D339"/>
      <c r="E339"/>
      <c r="F339"/>
      <c r="G339"/>
      <c r="H339"/>
      <c r="I339"/>
      <c r="J339"/>
      <c r="K339"/>
      <c r="L339"/>
    </row>
    <row r="340" spans="3:12">
      <c r="C340"/>
      <c r="D340"/>
      <c r="E340"/>
      <c r="F340"/>
      <c r="G340"/>
      <c r="H340"/>
      <c r="I340"/>
      <c r="J340"/>
      <c r="K340"/>
      <c r="L340"/>
    </row>
    <row r="341" spans="3:12">
      <c r="C341"/>
      <c r="D341"/>
      <c r="E341"/>
      <c r="F341"/>
      <c r="G341"/>
      <c r="H341"/>
      <c r="I341"/>
      <c r="J341"/>
      <c r="K341"/>
      <c r="L341"/>
    </row>
    <row r="342" spans="3:12">
      <c r="C342"/>
      <c r="D342"/>
      <c r="E342"/>
      <c r="F342"/>
      <c r="G342"/>
      <c r="H342"/>
      <c r="I342"/>
      <c r="J342"/>
      <c r="K342"/>
      <c r="L342"/>
    </row>
    <row r="343" spans="3:12">
      <c r="C343"/>
      <c r="D343"/>
      <c r="E343"/>
      <c r="F343"/>
      <c r="G343"/>
      <c r="H343"/>
      <c r="I343"/>
      <c r="J343"/>
      <c r="K343"/>
      <c r="L343"/>
    </row>
    <row r="344" spans="3:12">
      <c r="C344"/>
      <c r="D344"/>
      <c r="E344"/>
      <c r="F344"/>
      <c r="G344"/>
      <c r="H344"/>
      <c r="I344"/>
      <c r="J344"/>
      <c r="K344"/>
      <c r="L344"/>
    </row>
    <row r="345" spans="3:12">
      <c r="C345"/>
      <c r="D345"/>
      <c r="E345"/>
      <c r="F345"/>
      <c r="G345"/>
      <c r="H345"/>
      <c r="I345"/>
      <c r="J345"/>
      <c r="K345"/>
      <c r="L345"/>
    </row>
    <row r="346" spans="3:12">
      <c r="C346"/>
      <c r="D346"/>
      <c r="E346"/>
      <c r="F346"/>
      <c r="G346"/>
      <c r="H346"/>
      <c r="I346"/>
      <c r="J346"/>
      <c r="K346"/>
      <c r="L346"/>
    </row>
    <row r="347" spans="3:12">
      <c r="C347"/>
      <c r="D347"/>
      <c r="E347"/>
      <c r="F347"/>
      <c r="G347"/>
      <c r="H347"/>
      <c r="I347"/>
      <c r="J347"/>
      <c r="K347"/>
      <c r="L347"/>
    </row>
    <row r="348" spans="3:12">
      <c r="C348"/>
      <c r="D348"/>
      <c r="E348"/>
      <c r="F348"/>
      <c r="G348"/>
      <c r="H348"/>
      <c r="I348"/>
      <c r="J348"/>
      <c r="K348"/>
      <c r="L348"/>
    </row>
    <row r="349" spans="3:12">
      <c r="C349"/>
      <c r="D349"/>
      <c r="E349"/>
      <c r="F349"/>
      <c r="G349"/>
      <c r="H349"/>
      <c r="I349"/>
      <c r="J349"/>
      <c r="K349"/>
      <c r="L349"/>
    </row>
    <row r="350" spans="3:12">
      <c r="C350"/>
      <c r="D350"/>
      <c r="E350"/>
      <c r="F350"/>
      <c r="G350"/>
      <c r="H350"/>
      <c r="I350"/>
      <c r="J350"/>
      <c r="K350"/>
      <c r="L350"/>
    </row>
    <row r="351" spans="3:12">
      <c r="C351"/>
      <c r="D351"/>
      <c r="E351"/>
      <c r="F351"/>
      <c r="G351"/>
      <c r="H351"/>
      <c r="I351"/>
      <c r="J351"/>
      <c r="K351"/>
      <c r="L351"/>
    </row>
    <row r="352" spans="3:12">
      <c r="C352"/>
      <c r="D352"/>
      <c r="E352"/>
      <c r="F352"/>
      <c r="G352"/>
      <c r="H352"/>
      <c r="I352"/>
      <c r="J352"/>
      <c r="K352"/>
      <c r="L352"/>
    </row>
    <row r="353" spans="3:12">
      <c r="C353"/>
      <c r="D353"/>
      <c r="E353"/>
      <c r="F353"/>
      <c r="G353"/>
      <c r="H353"/>
      <c r="I353"/>
      <c r="J353"/>
      <c r="K353"/>
      <c r="L353"/>
    </row>
    <row r="354" spans="3:12">
      <c r="C354"/>
      <c r="D354"/>
      <c r="E354"/>
      <c r="F354"/>
      <c r="G354"/>
      <c r="H354"/>
      <c r="I354"/>
      <c r="J354"/>
      <c r="K354"/>
      <c r="L354"/>
    </row>
    <row r="355" spans="3:12">
      <c r="C355"/>
      <c r="D355"/>
      <c r="E355"/>
      <c r="F355"/>
      <c r="G355"/>
      <c r="H355"/>
      <c r="I355"/>
      <c r="J355"/>
      <c r="K355"/>
      <c r="L355"/>
    </row>
    <row r="356" spans="3:12">
      <c r="C356"/>
      <c r="D356"/>
      <c r="E356"/>
      <c r="F356"/>
      <c r="G356"/>
      <c r="H356"/>
      <c r="I356"/>
      <c r="J356"/>
      <c r="K356"/>
      <c r="L356"/>
    </row>
  </sheetData>
  <sortState ref="B10:I27">
    <sortCondition ref="B10:B27"/>
  </sortState>
  <mergeCells count="15">
    <mergeCell ref="B61:C61"/>
    <mergeCell ref="B62:C62"/>
    <mergeCell ref="B63:C63"/>
    <mergeCell ref="J9:L9"/>
    <mergeCell ref="B3:J3"/>
    <mergeCell ref="B1:J1"/>
    <mergeCell ref="B2:J2"/>
    <mergeCell ref="C7:C8"/>
    <mergeCell ref="B7:B8"/>
    <mergeCell ref="B4:J4"/>
    <mergeCell ref="D7:F8"/>
    <mergeCell ref="G7:G9"/>
    <mergeCell ref="H7:H9"/>
    <mergeCell ref="I7:I9"/>
    <mergeCell ref="J7:M7"/>
  </mergeCells>
  <phoneticPr fontId="10" type="noConversion"/>
  <conditionalFormatting sqref="J10:L60">
    <cfRule type="containsBlanks" dxfId="1" priority="12">
      <formula>LEN(TRIM(J10))=0</formula>
    </cfRule>
  </conditionalFormatting>
  <conditionalFormatting sqref="M10:M60">
    <cfRule type="containsBlanks" dxfId="0" priority="1">
      <formula>LEN(TRIM(M10))=0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activeCell="C71" sqref="C71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2015-04-22T19:48:51Z</cp:lastPrinted>
  <dcterms:created xsi:type="dcterms:W3CDTF">2013-07-16T16:16:36Z</dcterms:created>
  <dcterms:modified xsi:type="dcterms:W3CDTF">2017-04-14T23:31:25Z</dcterms:modified>
</cp:coreProperties>
</file>