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15220" yWindow="2640" windowWidth="25600" windowHeight="16060" tabRatio="500"/>
  </bookViews>
  <sheets>
    <sheet name="Station Metrics" sheetId="1" r:id="rId1"/>
    <sheet name="Notes" sheetId="2" r:id="rId2"/>
  </sheets>
  <definedNames>
    <definedName name="_xlnm.Print_Area" localSheetId="0">'Station Metrics'!$B$1:$W$23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" l="1"/>
  <c r="M21" i="1"/>
  <c r="L22" i="1"/>
  <c r="L23" i="1"/>
  <c r="K21" i="1"/>
  <c r="J21" i="1"/>
  <c r="I21" i="1"/>
  <c r="I22" i="1"/>
  <c r="I24" i="1"/>
  <c r="J22" i="1"/>
  <c r="J24" i="1"/>
  <c r="K22" i="1"/>
  <c r="K24" i="1"/>
  <c r="M22" i="1"/>
  <c r="N22" i="1"/>
  <c r="N21" i="1"/>
  <c r="O22" i="1"/>
  <c r="O21" i="1"/>
  <c r="P22" i="1"/>
  <c r="P21" i="1"/>
  <c r="Q22" i="1"/>
  <c r="Q21" i="1"/>
  <c r="R22" i="1"/>
  <c r="R21" i="1"/>
  <c r="R24" i="1"/>
  <c r="S22" i="1"/>
  <c r="S21" i="1"/>
  <c r="S24" i="1"/>
  <c r="U22" i="1"/>
  <c r="U21" i="1"/>
  <c r="U24" i="1"/>
  <c r="V22" i="1"/>
  <c r="V21" i="1"/>
  <c r="W22" i="1"/>
  <c r="W21" i="1"/>
  <c r="X24" i="1"/>
  <c r="U23" i="1"/>
  <c r="V23" i="1"/>
  <c r="S23" i="1"/>
  <c r="W23" i="1"/>
  <c r="J23" i="1"/>
  <c r="K23" i="1"/>
  <c r="M23" i="1"/>
  <c r="N23" i="1"/>
  <c r="O23" i="1"/>
  <c r="P23" i="1"/>
  <c r="Q23" i="1"/>
  <c r="R23" i="1"/>
  <c r="I23" i="1"/>
</calcChain>
</file>

<file path=xl/sharedStrings.xml><?xml version="1.0" encoding="utf-8"?>
<sst xmlns="http://schemas.openxmlformats.org/spreadsheetml/2006/main" count="75" uniqueCount="53">
  <si>
    <t>Site</t>
  </si>
  <si>
    <t>Instrument Type</t>
  </si>
  <si>
    <t>Recorded</t>
  </si>
  <si>
    <t>APG</t>
  </si>
  <si>
    <t>DPG</t>
  </si>
  <si>
    <t>LH1</t>
  </si>
  <si>
    <t>LH2</t>
  </si>
  <si>
    <t>LHZ</t>
  </si>
  <si>
    <t>raw broadband, 125 sps</t>
  </si>
  <si>
    <t>HXZ</t>
  </si>
  <si>
    <t>HX1</t>
  </si>
  <si>
    <t>HX2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</si>
  <si>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</si>
  <si>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</si>
  <si>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</si>
  <si>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</si>
  <si>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</si>
  <si>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BDH</t>
  </si>
  <si>
    <t>LDH</t>
  </si>
  <si>
    <t>HH data with a low pass filter</t>
  </si>
  <si>
    <t>1 = correct data in DMC</t>
  </si>
  <si>
    <t>HDH</t>
  </si>
  <si>
    <t>BKO</t>
  </si>
  <si>
    <t>BXH</t>
  </si>
  <si>
    <t>Latitude (Dec.)</t>
  </si>
  <si>
    <t>Longitude (Dec.)</t>
  </si>
  <si>
    <t>Depth (m)</t>
  </si>
  <si>
    <t>Surveyed Position</t>
  </si>
  <si>
    <t>Deployed
Date</t>
  </si>
  <si>
    <t xml:space="preserve"> Recovered
Date</t>
  </si>
  <si>
    <t>Notes</t>
  </si>
  <si>
    <t>raw long period, 1 sps</t>
  </si>
  <si>
    <t xml:space="preserve">ChilePEPPER KEY </t>
  </si>
  <si>
    <t>CP01</t>
  </si>
  <si>
    <t>CP02</t>
  </si>
  <si>
    <t>CP03</t>
  </si>
  <si>
    <t>CP04</t>
  </si>
  <si>
    <t>CP10</t>
  </si>
  <si>
    <t>LDEO-APG</t>
  </si>
  <si>
    <t>HKO</t>
  </si>
  <si>
    <t>NOT</t>
  </si>
  <si>
    <t>CP05</t>
  </si>
  <si>
    <t>CP06</t>
  </si>
  <si>
    <t>CP07</t>
  </si>
  <si>
    <t>CP08</t>
  </si>
  <si>
    <t>CP09</t>
  </si>
  <si>
    <t>LDEO-std</t>
  </si>
  <si>
    <t>X</t>
  </si>
  <si>
    <t>Percent Complete</t>
  </si>
  <si>
    <t>X = data not recorded for this channel</t>
  </si>
  <si>
    <t>BHZ</t>
  </si>
  <si>
    <t>BH1</t>
  </si>
  <si>
    <t>BH2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</si>
</sst>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000"/>
    <numFmt numFmtId="166" formatCode="0.0"/>
    <numFmt numFmtId="167" formatCode="0.000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2"/>
      <color theme="1"/>
      <name val="Cambria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0" fillId="6" borderId="0" xfId="0" applyFill="1"/>
    <xf numFmtId="0" fontId="0" fillId="0" borderId="0" xfId="0" applyFill="1"/>
    <xf numFmtId="0" fontId="7" fillId="5" borderId="1" xfId="7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10" fillId="0" borderId="3" xfId="0" applyFont="1" applyFill="1" applyBorder="1" applyAlignment="1">
      <alignment horizontal="left"/>
    </xf>
    <xf numFmtId="0" fontId="0" fillId="0" borderId="10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4" borderId="13" xfId="0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0" fillId="0" borderId="12" xfId="0" applyFill="1" applyBorder="1"/>
    <xf numFmtId="0" fontId="0" fillId="0" borderId="12" xfId="0" applyBorder="1"/>
    <xf numFmtId="0" fontId="0" fillId="4" borderId="15" xfId="0" applyFill="1" applyBorder="1" applyAlignment="1">
      <alignment horizontal="center" wrapText="1"/>
    </xf>
    <xf numFmtId="0" fontId="10" fillId="0" borderId="15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3" fillId="3" borderId="15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165" fontId="13" fillId="9" borderId="1" xfId="0" applyNumberFormat="1" applyFont="1" applyFill="1" applyBorder="1" applyAlignment="1">
      <alignment horizontal="center" vertical="center" wrapText="1"/>
    </xf>
    <xf numFmtId="166" fontId="13" fillId="9" borderId="15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14" fillId="0" borderId="1" xfId="0" applyFont="1" applyBorder="1"/>
    <xf numFmtId="0" fontId="0" fillId="0" borderId="0" xfId="0" applyFill="1" applyBorder="1" applyAlignment="1">
      <alignment horizontal="left"/>
    </xf>
    <xf numFmtId="0" fontId="0" fillId="4" borderId="13" xfId="0" applyFill="1" applyBorder="1" applyAlignment="1">
      <alignment horizontal="center"/>
    </xf>
    <xf numFmtId="0" fontId="14" fillId="0" borderId="15" xfId="0" applyFont="1" applyBorder="1"/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67" fontId="14" fillId="0" borderId="1" xfId="0" applyNumberFormat="1" applyFont="1" applyBorder="1"/>
    <xf numFmtId="0" fontId="7" fillId="6" borderId="1" xfId="7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4" fillId="6" borderId="1" xfId="0" applyFont="1" applyFill="1" applyBorder="1"/>
    <xf numFmtId="0" fontId="14" fillId="6" borderId="15" xfId="0" applyFont="1" applyFill="1" applyBorder="1"/>
    <xf numFmtId="164" fontId="7" fillId="6" borderId="1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10" fillId="6" borderId="15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left"/>
    </xf>
    <xf numFmtId="0" fontId="12" fillId="5" borderId="29" xfId="7" applyFont="1" applyFill="1" applyBorder="1" applyAlignment="1">
      <alignment horizontal="center" vertical="center"/>
    </xf>
    <xf numFmtId="0" fontId="12" fillId="5" borderId="30" xfId="7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5" borderId="32" xfId="7" applyFont="1" applyFill="1" applyBorder="1" applyAlignment="1">
      <alignment horizontal="center" vertical="center"/>
    </xf>
    <xf numFmtId="0" fontId="12" fillId="5" borderId="33" xfId="7" applyFont="1" applyFill="1" applyBorder="1" applyAlignment="1">
      <alignment horizontal="center" vertical="center"/>
    </xf>
    <xf numFmtId="0" fontId="12" fillId="5" borderId="34" xfId="7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5" borderId="35" xfId="7" applyFont="1" applyFill="1" applyBorder="1" applyAlignment="1">
      <alignment horizontal="center" vertical="center"/>
    </xf>
    <xf numFmtId="0" fontId="12" fillId="5" borderId="23" xfId="7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5" borderId="25" xfId="7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/>
    </xf>
    <xf numFmtId="0" fontId="12" fillId="5" borderId="16" xfId="7" applyFont="1" applyFill="1" applyBorder="1" applyAlignment="1">
      <alignment horizontal="center" vertical="center"/>
    </xf>
    <xf numFmtId="0" fontId="12" fillId="5" borderId="18" xfId="7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5" borderId="20" xfId="7" applyFont="1" applyFill="1" applyBorder="1" applyAlignment="1">
      <alignment horizontal="center" vertical="center"/>
    </xf>
    <xf numFmtId="0" fontId="12" fillId="5" borderId="22" xfId="7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164" fontId="13" fillId="9" borderId="14" xfId="0" applyNumberFormat="1" applyFont="1" applyFill="1" applyBorder="1" applyAlignment="1">
      <alignment horizontal="center" vertical="center" wrapText="1"/>
    </xf>
    <xf numFmtId="164" fontId="13" fillId="9" borderId="12" xfId="0" applyNumberFormat="1" applyFont="1" applyFill="1" applyBorder="1" applyAlignment="1">
      <alignment horizontal="center" vertical="center" wrapText="1"/>
    </xf>
    <xf numFmtId="164" fontId="13" fillId="9" borderId="28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1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  <cellStyle name="Normal 2" xfId="7"/>
    <cellStyle name="Normal 3" xfId="8"/>
  </cellStyles>
  <dxfs count="1"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tabSelected="1" showRuler="0" topLeftCell="A3" workbookViewId="0">
      <selection activeCell="U17" sqref="U17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16" customWidth="1"/>
    <col min="4" max="5" width="12.1640625" style="23" customWidth="1"/>
    <col min="6" max="6" width="10.6640625" style="23" bestFit="1" customWidth="1"/>
    <col min="7" max="8" width="12.1640625" style="23" customWidth="1"/>
    <col min="9" max="10" width="4.6640625" style="12" bestFit="1" customWidth="1"/>
    <col min="11" max="11" width="4.6640625" style="20" bestFit="1" customWidth="1"/>
    <col min="12" max="12" width="4.1640625" bestFit="1" customWidth="1"/>
    <col min="13" max="13" width="4.33203125" bestFit="1" customWidth="1"/>
    <col min="14" max="14" width="5.33203125" style="16" customWidth="1"/>
    <col min="15" max="16" width="4.33203125" customWidth="1"/>
    <col min="17" max="17" width="4.33203125" style="16" customWidth="1"/>
    <col min="18" max="18" width="5" style="16" bestFit="1" customWidth="1"/>
    <col min="19" max="20" width="4.6640625" style="16" customWidth="1"/>
    <col min="21" max="21" width="4.83203125" style="16" bestFit="1" customWidth="1"/>
    <col min="22" max="22" width="4.6640625" style="16" customWidth="1"/>
    <col min="23" max="23" width="4.5" style="16" bestFit="1" customWidth="1"/>
    <col min="24" max="24" width="62" customWidth="1"/>
    <col min="26" max="26" width="12" customWidth="1"/>
  </cols>
  <sheetData>
    <row r="1" spans="1:37" ht="18">
      <c r="B1" s="99" t="s">
        <v>32</v>
      </c>
      <c r="C1" s="100"/>
      <c r="D1" s="100"/>
      <c r="E1" s="100"/>
      <c r="F1" s="100"/>
      <c r="G1" s="100"/>
      <c r="H1" s="100"/>
      <c r="I1" s="100"/>
      <c r="J1" s="100"/>
      <c r="K1" s="101"/>
      <c r="L1" s="23"/>
      <c r="M1" s="23"/>
      <c r="N1" s="23"/>
      <c r="Q1" s="23"/>
      <c r="R1" s="23"/>
      <c r="S1" s="23"/>
      <c r="T1" s="23"/>
      <c r="U1" s="23"/>
      <c r="V1" s="23"/>
      <c r="W1" s="23"/>
    </row>
    <row r="2" spans="1:37">
      <c r="B2" s="96" t="s">
        <v>20</v>
      </c>
      <c r="C2" s="97"/>
      <c r="D2" s="97"/>
      <c r="E2" s="97"/>
      <c r="F2" s="97"/>
      <c r="G2" s="97"/>
      <c r="H2" s="97"/>
      <c r="I2" s="97"/>
      <c r="J2" s="97"/>
      <c r="K2" s="98"/>
      <c r="L2" s="24"/>
      <c r="M2" s="24"/>
      <c r="N2" s="24"/>
      <c r="Q2" s="23"/>
      <c r="R2" s="23"/>
      <c r="S2" s="23"/>
      <c r="T2" s="23"/>
      <c r="U2" s="23"/>
      <c r="V2" s="23"/>
      <c r="W2" s="23"/>
    </row>
    <row r="3" spans="1:37">
      <c r="B3" s="96" t="s">
        <v>12</v>
      </c>
      <c r="C3" s="97"/>
      <c r="D3" s="97"/>
      <c r="E3" s="97"/>
      <c r="F3" s="97"/>
      <c r="G3" s="97"/>
      <c r="H3" s="97"/>
      <c r="I3" s="97"/>
      <c r="J3" s="97"/>
      <c r="K3" s="98"/>
      <c r="L3" s="24"/>
      <c r="M3" s="24"/>
      <c r="N3" s="24"/>
      <c r="Q3" s="23"/>
      <c r="R3" s="23"/>
      <c r="S3" s="23"/>
      <c r="T3" s="23"/>
      <c r="U3" s="23"/>
      <c r="V3" s="23"/>
      <c r="W3" s="23"/>
    </row>
    <row r="4" spans="1:37">
      <c r="B4" s="46" t="s">
        <v>49</v>
      </c>
      <c r="C4" s="47"/>
      <c r="D4" s="47"/>
      <c r="E4" s="47"/>
      <c r="F4" s="47"/>
      <c r="G4" s="47"/>
      <c r="H4" s="47"/>
      <c r="I4" s="47"/>
      <c r="J4" s="47"/>
      <c r="K4" s="48"/>
      <c r="L4" s="24"/>
      <c r="M4" s="24"/>
      <c r="N4" s="24"/>
      <c r="Q4" s="23"/>
      <c r="R4" s="23"/>
      <c r="S4" s="23"/>
      <c r="T4" s="23"/>
      <c r="U4" s="23"/>
      <c r="V4" s="23"/>
      <c r="W4" s="23"/>
    </row>
    <row r="5" spans="1:37">
      <c r="B5" s="93" t="s">
        <v>13</v>
      </c>
      <c r="C5" s="94"/>
      <c r="D5" s="94"/>
      <c r="E5" s="94"/>
      <c r="F5" s="94"/>
      <c r="G5" s="94"/>
      <c r="H5" s="94"/>
      <c r="I5" s="94"/>
      <c r="J5" s="94"/>
      <c r="K5" s="95"/>
      <c r="L5" s="12"/>
      <c r="M5" s="12"/>
      <c r="N5" s="12"/>
      <c r="Q5" s="23"/>
      <c r="R5" s="23"/>
      <c r="S5" s="23"/>
      <c r="T5" s="23"/>
      <c r="U5" s="23"/>
      <c r="V5" s="23"/>
      <c r="W5" s="23"/>
    </row>
    <row r="6" spans="1:37">
      <c r="C6" s="9"/>
      <c r="D6" s="9"/>
      <c r="E6" s="9"/>
      <c r="F6" s="9"/>
      <c r="G6" s="9"/>
      <c r="H6" s="9"/>
      <c r="I6" s="25"/>
      <c r="K6" s="12"/>
      <c r="N6" s="23"/>
      <c r="Q6" s="23"/>
      <c r="R6" s="23"/>
      <c r="S6" s="23"/>
      <c r="T6" s="23"/>
      <c r="U6" s="23"/>
      <c r="V6" s="23"/>
      <c r="W6" s="23"/>
    </row>
    <row r="7" spans="1:37">
      <c r="C7" s="36"/>
      <c r="D7" s="36"/>
      <c r="E7" s="36"/>
      <c r="F7" s="36"/>
      <c r="G7" s="36"/>
      <c r="H7" s="36"/>
      <c r="I7" s="26"/>
      <c r="K7" s="12"/>
      <c r="N7" s="23"/>
      <c r="Q7" s="23"/>
      <c r="R7" s="23"/>
      <c r="S7" s="23"/>
      <c r="T7" s="23"/>
      <c r="U7" s="23"/>
      <c r="V7" s="23"/>
      <c r="W7" s="23"/>
    </row>
    <row r="8" spans="1:37" ht="15" customHeight="1">
      <c r="B8" s="105" t="s">
        <v>0</v>
      </c>
      <c r="C8" s="104" t="s">
        <v>1</v>
      </c>
      <c r="D8" s="80" t="s">
        <v>27</v>
      </c>
      <c r="E8" s="81"/>
      <c r="F8" s="82"/>
      <c r="G8" s="86" t="s">
        <v>28</v>
      </c>
      <c r="H8" s="86" t="s">
        <v>29</v>
      </c>
      <c r="I8" s="102" t="s">
        <v>2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3"/>
      <c r="X8" s="71" t="s">
        <v>30</v>
      </c>
    </row>
    <row r="9" spans="1:37" ht="30" customHeight="1">
      <c r="B9" s="105"/>
      <c r="C9" s="104"/>
      <c r="D9" s="83"/>
      <c r="E9" s="84"/>
      <c r="F9" s="85"/>
      <c r="G9" s="87"/>
      <c r="H9" s="87"/>
      <c r="I9" s="7" t="s">
        <v>50</v>
      </c>
      <c r="J9" s="5" t="s">
        <v>51</v>
      </c>
      <c r="K9" s="17" t="s">
        <v>52</v>
      </c>
      <c r="L9" s="7" t="s">
        <v>7</v>
      </c>
      <c r="M9" s="5" t="s">
        <v>5</v>
      </c>
      <c r="N9" s="17" t="s">
        <v>6</v>
      </c>
      <c r="O9" s="7" t="s">
        <v>9</v>
      </c>
      <c r="P9" s="5" t="s">
        <v>10</v>
      </c>
      <c r="Q9" s="17" t="s">
        <v>11</v>
      </c>
      <c r="R9" s="90" t="s">
        <v>3</v>
      </c>
      <c r="S9" s="91"/>
      <c r="T9" s="92"/>
      <c r="U9" s="90" t="s">
        <v>4</v>
      </c>
      <c r="V9" s="91"/>
      <c r="W9" s="92"/>
      <c r="X9" s="71"/>
    </row>
    <row r="10" spans="1:37" ht="38" customHeight="1">
      <c r="B10" s="6"/>
      <c r="C10" s="21"/>
      <c r="D10" s="38" t="s">
        <v>24</v>
      </c>
      <c r="E10" s="38" t="s">
        <v>25</v>
      </c>
      <c r="F10" s="39" t="s">
        <v>26</v>
      </c>
      <c r="G10" s="88"/>
      <c r="H10" s="88"/>
      <c r="I10" s="78" t="s">
        <v>8</v>
      </c>
      <c r="J10" s="78"/>
      <c r="K10" s="79"/>
      <c r="L10" s="89" t="s">
        <v>31</v>
      </c>
      <c r="M10" s="78"/>
      <c r="N10" s="79"/>
      <c r="O10" s="89" t="s">
        <v>19</v>
      </c>
      <c r="P10" s="78"/>
      <c r="Q10" s="79"/>
      <c r="R10" s="13" t="s">
        <v>21</v>
      </c>
      <c r="S10" s="13" t="s">
        <v>22</v>
      </c>
      <c r="T10" s="44" t="s">
        <v>39</v>
      </c>
      <c r="U10" s="13" t="s">
        <v>17</v>
      </c>
      <c r="V10" s="13" t="s">
        <v>23</v>
      </c>
      <c r="W10" s="13" t="s">
        <v>18</v>
      </c>
      <c r="X10" s="71"/>
    </row>
    <row r="11" spans="1:37">
      <c r="A11" s="2">
        <v>1</v>
      </c>
      <c r="B11" s="3" t="s">
        <v>33</v>
      </c>
      <c r="C11" s="22" t="s">
        <v>38</v>
      </c>
      <c r="D11" s="42">
        <v>-34.701819999999998</v>
      </c>
      <c r="E11" s="42">
        <v>-72.932320000000004</v>
      </c>
      <c r="F11" s="45">
        <v>2395</v>
      </c>
      <c r="G11" s="40">
        <v>41038</v>
      </c>
      <c r="H11" s="41">
        <v>41349</v>
      </c>
      <c r="I11" s="8" t="s">
        <v>47</v>
      </c>
      <c r="J11" s="8" t="s">
        <v>47</v>
      </c>
      <c r="K11" s="18" t="s">
        <v>47</v>
      </c>
      <c r="L11" s="8"/>
      <c r="M11" s="4"/>
      <c r="N11" s="18"/>
      <c r="O11" s="8"/>
      <c r="P11" s="8"/>
      <c r="Q11" s="18"/>
      <c r="R11" s="14">
        <v>1</v>
      </c>
      <c r="S11" s="14">
        <v>1</v>
      </c>
      <c r="T11" s="14"/>
      <c r="U11" s="14"/>
      <c r="V11" s="14"/>
      <c r="W11" s="1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>
      <c r="A12" s="2">
        <v>2</v>
      </c>
      <c r="B12" s="3" t="s">
        <v>34</v>
      </c>
      <c r="C12" s="22" t="s">
        <v>38</v>
      </c>
      <c r="D12" s="42">
        <v>-34.586219999999997</v>
      </c>
      <c r="E12" s="42">
        <v>-73.293139999999994</v>
      </c>
      <c r="F12" s="45">
        <v>3924</v>
      </c>
      <c r="G12" s="41">
        <v>41039</v>
      </c>
      <c r="H12" s="41">
        <v>41350</v>
      </c>
      <c r="I12" s="8" t="s">
        <v>47</v>
      </c>
      <c r="J12" s="8" t="s">
        <v>47</v>
      </c>
      <c r="K12" s="18" t="s">
        <v>47</v>
      </c>
      <c r="L12" s="8"/>
      <c r="M12" s="4"/>
      <c r="N12" s="18"/>
      <c r="O12" s="8"/>
      <c r="P12" s="8"/>
      <c r="Q12" s="18"/>
      <c r="R12" s="14">
        <v>1</v>
      </c>
      <c r="S12" s="14"/>
      <c r="T12" s="14">
        <v>1</v>
      </c>
      <c r="U12" s="14"/>
      <c r="V12" s="14"/>
      <c r="W12" s="1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>
      <c r="A13" s="2">
        <v>3</v>
      </c>
      <c r="B13" s="3" t="s">
        <v>35</v>
      </c>
      <c r="C13" s="22" t="s">
        <v>38</v>
      </c>
      <c r="D13" s="49">
        <v>-34.6327</v>
      </c>
      <c r="E13" s="42">
        <v>-73.160939999999997</v>
      </c>
      <c r="F13" s="45">
        <v>3272</v>
      </c>
      <c r="G13" s="41">
        <v>41039</v>
      </c>
      <c r="H13" s="41">
        <v>41349</v>
      </c>
      <c r="I13" s="8" t="s">
        <v>47</v>
      </c>
      <c r="J13" s="8" t="s">
        <v>47</v>
      </c>
      <c r="K13" s="18" t="s">
        <v>47</v>
      </c>
      <c r="L13" s="8"/>
      <c r="M13" s="4"/>
      <c r="N13" s="18"/>
      <c r="O13" s="8"/>
      <c r="P13" s="8"/>
      <c r="Q13" s="18"/>
      <c r="R13" s="14">
        <v>1</v>
      </c>
      <c r="S13" s="14"/>
      <c r="T13" s="14">
        <v>1</v>
      </c>
      <c r="U13" s="14"/>
      <c r="V13" s="14"/>
      <c r="W13" s="1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>
      <c r="A14" s="2">
        <v>4</v>
      </c>
      <c r="B14" s="3" t="s">
        <v>36</v>
      </c>
      <c r="C14" s="22" t="s">
        <v>38</v>
      </c>
      <c r="D14" s="42">
        <v>-34.67109</v>
      </c>
      <c r="E14" s="49">
        <v>-73.037899999999993</v>
      </c>
      <c r="F14" s="45">
        <v>2673</v>
      </c>
      <c r="G14" s="41">
        <v>41038</v>
      </c>
      <c r="H14" s="41">
        <v>41349</v>
      </c>
      <c r="I14" s="8" t="s">
        <v>47</v>
      </c>
      <c r="J14" s="8" t="s">
        <v>47</v>
      </c>
      <c r="K14" s="18" t="s">
        <v>47</v>
      </c>
      <c r="L14" s="8"/>
      <c r="M14" s="4"/>
      <c r="N14" s="18"/>
      <c r="O14" s="8"/>
      <c r="P14" s="8"/>
      <c r="Q14" s="18"/>
      <c r="R14" s="14">
        <v>1</v>
      </c>
      <c r="S14" s="14"/>
      <c r="T14" s="14">
        <v>1</v>
      </c>
      <c r="U14" s="14"/>
      <c r="V14" s="14"/>
      <c r="W14" s="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>
      <c r="A15" s="2">
        <v>5</v>
      </c>
      <c r="B15" s="50" t="s">
        <v>41</v>
      </c>
      <c r="C15" s="51" t="s">
        <v>46</v>
      </c>
      <c r="D15" s="52">
        <v>-34.619639999999997</v>
      </c>
      <c r="E15" s="52">
        <v>-72.956819999999993</v>
      </c>
      <c r="F15" s="53">
        <v>2550</v>
      </c>
      <c r="G15" s="54">
        <v>41035</v>
      </c>
      <c r="H15" s="54" t="s">
        <v>40</v>
      </c>
      <c r="I15" s="55"/>
      <c r="J15" s="55"/>
      <c r="K15" s="57"/>
      <c r="L15" s="55"/>
      <c r="M15" s="56"/>
      <c r="N15" s="57"/>
      <c r="O15" s="55"/>
      <c r="P15" s="55"/>
      <c r="Q15" s="57"/>
      <c r="R15" s="58"/>
      <c r="S15" s="58"/>
      <c r="T15" s="58"/>
      <c r="U15" s="58"/>
      <c r="V15" s="58"/>
      <c r="W15" s="5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>
      <c r="A16" s="1">
        <v>7</v>
      </c>
      <c r="B16" s="3" t="s">
        <v>42</v>
      </c>
      <c r="C16" s="22" t="s">
        <v>46</v>
      </c>
      <c r="D16" s="42">
        <v>-34.545639999999999</v>
      </c>
      <c r="E16" s="42">
        <v>-73.192539999999994</v>
      </c>
      <c r="F16" s="45">
        <v>3623</v>
      </c>
      <c r="G16" s="41">
        <v>41035</v>
      </c>
      <c r="H16" s="41">
        <v>41350</v>
      </c>
      <c r="I16" s="8">
        <v>1</v>
      </c>
      <c r="J16" s="4">
        <v>1</v>
      </c>
      <c r="K16" s="18">
        <v>1</v>
      </c>
      <c r="L16" s="8"/>
      <c r="M16" s="4"/>
      <c r="N16" s="18"/>
      <c r="O16" s="8"/>
      <c r="P16" s="4"/>
      <c r="Q16" s="18"/>
      <c r="R16" s="14"/>
      <c r="S16" s="14"/>
      <c r="T16" s="14"/>
      <c r="U16" s="14">
        <v>1</v>
      </c>
      <c r="V16" s="14"/>
      <c r="W16" s="14"/>
    </row>
    <row r="17" spans="1:43">
      <c r="A17" s="2">
        <v>8</v>
      </c>
      <c r="B17" s="3" t="s">
        <v>43</v>
      </c>
      <c r="C17" s="22" t="s">
        <v>46</v>
      </c>
      <c r="D17" s="42">
        <v>-34.587919999999997</v>
      </c>
      <c r="E17" s="42">
        <v>-73.067480000000003</v>
      </c>
      <c r="F17" s="45">
        <v>2790</v>
      </c>
      <c r="G17" s="41">
        <v>41036</v>
      </c>
      <c r="H17" s="41">
        <v>41349</v>
      </c>
      <c r="I17" s="8">
        <v>1</v>
      </c>
      <c r="J17" s="4">
        <v>1</v>
      </c>
      <c r="K17" s="18">
        <v>1</v>
      </c>
      <c r="L17" s="8"/>
      <c r="M17" s="4"/>
      <c r="N17" s="18"/>
      <c r="O17" s="8"/>
      <c r="P17" s="4"/>
      <c r="Q17" s="18"/>
      <c r="R17" s="14"/>
      <c r="S17" s="14"/>
      <c r="T17" s="14"/>
      <c r="U17" s="14">
        <v>1</v>
      </c>
      <c r="V17" s="14"/>
      <c r="W17" s="1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43">
      <c r="A18" s="2">
        <v>9</v>
      </c>
      <c r="B18" s="3" t="s">
        <v>44</v>
      </c>
      <c r="C18" s="22" t="s">
        <v>46</v>
      </c>
      <c r="D18" s="42">
        <v>-34.753790000000002</v>
      </c>
      <c r="E18" s="42">
        <v>-73.009699999999995</v>
      </c>
      <c r="F18" s="45">
        <v>2398</v>
      </c>
      <c r="G18" s="41">
        <v>41037</v>
      </c>
      <c r="H18" s="41">
        <v>41349</v>
      </c>
      <c r="I18" s="8">
        <v>1</v>
      </c>
      <c r="J18" s="4">
        <v>1</v>
      </c>
      <c r="K18" s="18">
        <v>1</v>
      </c>
      <c r="L18" s="8"/>
      <c r="M18" s="4"/>
      <c r="N18" s="18"/>
      <c r="O18" s="8"/>
      <c r="P18" s="4"/>
      <c r="Q18" s="18"/>
      <c r="R18" s="14"/>
      <c r="S18" s="14"/>
      <c r="T18" s="14"/>
      <c r="U18" s="14">
        <v>1</v>
      </c>
      <c r="V18" s="14"/>
      <c r="W18" s="1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>
      <c r="A19" s="2">
        <v>10</v>
      </c>
      <c r="B19" s="3" t="s">
        <v>45</v>
      </c>
      <c r="C19" s="22" t="s">
        <v>46</v>
      </c>
      <c r="D19" s="42">
        <v>-34.673340000000003</v>
      </c>
      <c r="E19" s="42">
        <v>-73.254159999999999</v>
      </c>
      <c r="F19" s="45">
        <v>3224</v>
      </c>
      <c r="G19" s="41">
        <v>41038</v>
      </c>
      <c r="H19" s="41">
        <v>41350</v>
      </c>
      <c r="I19" s="8">
        <v>1</v>
      </c>
      <c r="J19" s="4">
        <v>1</v>
      </c>
      <c r="K19" s="18">
        <v>1</v>
      </c>
      <c r="L19" s="8"/>
      <c r="M19" s="4"/>
      <c r="N19" s="18"/>
      <c r="O19" s="8"/>
      <c r="P19" s="4"/>
      <c r="Q19" s="18"/>
      <c r="R19" s="14"/>
      <c r="S19" s="14"/>
      <c r="T19" s="14"/>
      <c r="U19" s="14">
        <v>1</v>
      </c>
      <c r="V19" s="14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43" ht="16" thickBot="1">
      <c r="A20" s="2">
        <v>11</v>
      </c>
      <c r="B20" s="3" t="s">
        <v>37</v>
      </c>
      <c r="C20" s="22" t="s">
        <v>38</v>
      </c>
      <c r="D20" s="42">
        <v>-34.714599999999997</v>
      </c>
      <c r="E20" s="42">
        <v>-73.137259999999998</v>
      </c>
      <c r="F20" s="45">
        <v>2967</v>
      </c>
      <c r="G20" s="41">
        <v>41039</v>
      </c>
      <c r="H20" s="41">
        <v>41350</v>
      </c>
      <c r="I20" s="8" t="s">
        <v>47</v>
      </c>
      <c r="J20" s="4" t="s">
        <v>47</v>
      </c>
      <c r="K20" s="18" t="s">
        <v>47</v>
      </c>
      <c r="L20" s="8"/>
      <c r="M20" s="4"/>
      <c r="N20" s="18"/>
      <c r="O20" s="8"/>
      <c r="P20" s="4"/>
      <c r="Q20" s="18"/>
      <c r="R20" s="14">
        <v>1</v>
      </c>
      <c r="S20" s="14">
        <v>1</v>
      </c>
      <c r="T20" s="14"/>
      <c r="U20" s="14"/>
      <c r="V20" s="14"/>
      <c r="W20" s="1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43" s="1" customFormat="1" ht="17">
      <c r="A21" s="23"/>
      <c r="B21" s="72" t="s">
        <v>14</v>
      </c>
      <c r="C21" s="73"/>
      <c r="D21" s="59"/>
      <c r="E21" s="60"/>
      <c r="F21" s="65"/>
      <c r="G21" s="68"/>
      <c r="H21" s="68"/>
      <c r="I21" s="28">
        <f>COUNTA(I17:I20)</f>
        <v>4</v>
      </c>
      <c r="J21" s="28">
        <f>COUNTA(J17:J20)</f>
        <v>4</v>
      </c>
      <c r="K21" s="29">
        <f>COUNTA(K17:K20)</f>
        <v>4</v>
      </c>
      <c r="L21" s="28">
        <f t="shared" ref="L21:S21" si="0">COUNTA(L11:L20)</f>
        <v>0</v>
      </c>
      <c r="M21" s="28">
        <f t="shared" si="0"/>
        <v>0</v>
      </c>
      <c r="N21" s="29">
        <f t="shared" si="0"/>
        <v>0</v>
      </c>
      <c r="O21" s="28">
        <f t="shared" si="0"/>
        <v>0</v>
      </c>
      <c r="P21" s="28">
        <f t="shared" si="0"/>
        <v>0</v>
      </c>
      <c r="Q21" s="29">
        <f t="shared" si="0"/>
        <v>0</v>
      </c>
      <c r="R21" s="33">
        <f t="shared" si="0"/>
        <v>5</v>
      </c>
      <c r="S21" s="33">
        <f t="shared" si="0"/>
        <v>2</v>
      </c>
      <c r="T21" s="33"/>
      <c r="U21" s="33">
        <f>COUNTA(U11:U20)</f>
        <v>4</v>
      </c>
      <c r="V21" s="33">
        <f>COUNTA(V11:V20)</f>
        <v>0</v>
      </c>
      <c r="W21" s="33">
        <f>COUNTA(W11:W20)</f>
        <v>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7">
      <c r="A22" s="11"/>
      <c r="B22" s="74" t="s">
        <v>15</v>
      </c>
      <c r="C22" s="75"/>
      <c r="D22" s="61"/>
      <c r="E22" s="62"/>
      <c r="F22" s="66"/>
      <c r="G22" s="69"/>
      <c r="H22" s="69"/>
      <c r="I22" s="27">
        <f t="shared" ref="I22:S22" si="1">SUM(I11:I20)</f>
        <v>4</v>
      </c>
      <c r="J22" s="27">
        <f t="shared" si="1"/>
        <v>4</v>
      </c>
      <c r="K22" s="30">
        <f t="shared" si="1"/>
        <v>4</v>
      </c>
      <c r="L22" s="27">
        <f t="shared" si="1"/>
        <v>0</v>
      </c>
      <c r="M22" s="27">
        <f t="shared" si="1"/>
        <v>0</v>
      </c>
      <c r="N22" s="30">
        <f t="shared" si="1"/>
        <v>0</v>
      </c>
      <c r="O22" s="27">
        <f t="shared" si="1"/>
        <v>0</v>
      </c>
      <c r="P22" s="27">
        <f t="shared" si="1"/>
        <v>0</v>
      </c>
      <c r="Q22" s="30">
        <f t="shared" si="1"/>
        <v>0</v>
      </c>
      <c r="R22" s="34">
        <f t="shared" si="1"/>
        <v>5</v>
      </c>
      <c r="S22" s="34">
        <f t="shared" si="1"/>
        <v>2</v>
      </c>
      <c r="T22" s="34"/>
      <c r="U22" s="34">
        <f>SUM(U11:U20)</f>
        <v>4</v>
      </c>
      <c r="V22" s="34">
        <f>SUM(V11:V20)</f>
        <v>0</v>
      </c>
      <c r="W22" s="34">
        <f>SUM(W11:W20)</f>
        <v>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8" thickBot="1">
      <c r="B23" s="76" t="s">
        <v>16</v>
      </c>
      <c r="C23" s="77"/>
      <c r="D23" s="63"/>
      <c r="E23" s="64"/>
      <c r="F23" s="67"/>
      <c r="G23" s="70"/>
      <c r="H23" s="70"/>
      <c r="I23" s="31">
        <f>I21-I22</f>
        <v>0</v>
      </c>
      <c r="J23" s="31">
        <f t="shared" ref="J23:W23" si="2">J21-J22</f>
        <v>0</v>
      </c>
      <c r="K23" s="32">
        <f t="shared" si="2"/>
        <v>0</v>
      </c>
      <c r="L23" s="31">
        <f t="shared" si="2"/>
        <v>0</v>
      </c>
      <c r="M23" s="31">
        <f t="shared" si="2"/>
        <v>0</v>
      </c>
      <c r="N23" s="32">
        <f t="shared" si="2"/>
        <v>0</v>
      </c>
      <c r="O23" s="31">
        <f t="shared" si="2"/>
        <v>0</v>
      </c>
      <c r="P23" s="31">
        <f t="shared" si="2"/>
        <v>0</v>
      </c>
      <c r="Q23" s="32">
        <f t="shared" si="2"/>
        <v>0</v>
      </c>
      <c r="R23" s="35">
        <f t="shared" si="2"/>
        <v>0</v>
      </c>
      <c r="S23" s="35">
        <f t="shared" ref="S23:V23" si="3">S21-S22</f>
        <v>0</v>
      </c>
      <c r="T23" s="35"/>
      <c r="U23" s="35">
        <f t="shared" si="3"/>
        <v>0</v>
      </c>
      <c r="V23" s="35">
        <f t="shared" si="3"/>
        <v>0</v>
      </c>
      <c r="W23" s="35">
        <f t="shared" si="2"/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1" customFormat="1">
      <c r="A24" s="2"/>
      <c r="B24" t="s">
        <v>48</v>
      </c>
      <c r="C24" s="16"/>
      <c r="D24" s="23"/>
      <c r="E24" s="23"/>
      <c r="F24" s="23"/>
      <c r="G24" s="23"/>
      <c r="H24" s="23"/>
      <c r="I24" s="10">
        <f>I22/I21*100</f>
        <v>100</v>
      </c>
      <c r="J24" s="37">
        <f t="shared" ref="J24:U24" si="4">J22/J21*100</f>
        <v>100</v>
      </c>
      <c r="K24" s="37">
        <f t="shared" si="4"/>
        <v>100</v>
      </c>
      <c r="L24" s="37"/>
      <c r="M24" s="37"/>
      <c r="N24" s="37"/>
      <c r="O24" s="37"/>
      <c r="P24" s="37"/>
      <c r="Q24" s="37"/>
      <c r="R24" s="37">
        <f t="shared" si="4"/>
        <v>100</v>
      </c>
      <c r="S24" s="37">
        <f t="shared" si="4"/>
        <v>100</v>
      </c>
      <c r="T24" s="43"/>
      <c r="U24" s="37">
        <f t="shared" si="4"/>
        <v>100</v>
      </c>
      <c r="V24" s="37"/>
      <c r="W24" s="37"/>
      <c r="X24" s="37">
        <f>SUM(I24:W24)/20</f>
        <v>30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>
      <c r="I25" s="10"/>
      <c r="J25" s="10"/>
      <c r="K25" s="19"/>
      <c r="L25" s="2"/>
      <c r="M25" s="2"/>
      <c r="N25" s="15"/>
      <c r="O25" s="2"/>
      <c r="P25" s="2"/>
      <c r="Q25" s="15"/>
      <c r="R25" s="15"/>
      <c r="S25" s="15"/>
      <c r="T25" s="15"/>
      <c r="U25" s="15"/>
      <c r="V25" s="15"/>
      <c r="W25" s="1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1" customFormat="1">
      <c r="A26" s="2"/>
      <c r="B26"/>
      <c r="C26" s="16"/>
      <c r="D26" s="23"/>
      <c r="E26" s="23"/>
      <c r="F26" s="23"/>
      <c r="G26" s="23"/>
      <c r="H26" s="23"/>
      <c r="I26" s="10"/>
      <c r="J26" s="10"/>
      <c r="K26" s="19"/>
      <c r="L26" s="2"/>
      <c r="M26" s="2"/>
      <c r="N26" s="15"/>
      <c r="O26" s="2"/>
      <c r="P26" s="2"/>
      <c r="Q26" s="15"/>
      <c r="R26" s="15"/>
      <c r="S26" s="15"/>
      <c r="T26" s="15"/>
      <c r="U26" s="15"/>
      <c r="V26" s="15"/>
      <c r="W26" s="1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>
      <c r="I27" s="10"/>
      <c r="J27" s="10"/>
      <c r="K27" s="19"/>
      <c r="L27" s="2"/>
      <c r="M27" s="2"/>
      <c r="N27" s="15"/>
      <c r="O27" s="2"/>
      <c r="P27" s="2"/>
      <c r="Q27" s="15"/>
      <c r="R27" s="15"/>
      <c r="S27" s="15"/>
      <c r="T27" s="15"/>
      <c r="U27" s="15"/>
      <c r="V27" s="15"/>
      <c r="W27" s="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>
      <c r="I28" s="10"/>
      <c r="J28" s="10"/>
      <c r="K28" s="19"/>
      <c r="L28" s="2"/>
      <c r="M28" s="2"/>
      <c r="N28" s="15"/>
      <c r="O28" s="2"/>
      <c r="P28" s="2"/>
      <c r="Q28" s="15"/>
      <c r="R28" s="15"/>
      <c r="S28" s="15"/>
      <c r="T28" s="15"/>
      <c r="U28" s="15"/>
      <c r="V28" s="15"/>
      <c r="W28" s="1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" customFormat="1">
      <c r="A39" s="2"/>
      <c r="B39"/>
      <c r="C39" s="16"/>
      <c r="D39" s="23"/>
      <c r="E39" s="23"/>
      <c r="F39" s="23"/>
      <c r="G39" s="23"/>
      <c r="H39" s="23"/>
      <c r="I39" s="12"/>
      <c r="J39" s="12"/>
      <c r="K39" s="20"/>
      <c r="L39"/>
      <c r="M39"/>
      <c r="N39" s="16"/>
      <c r="O39"/>
      <c r="P39"/>
      <c r="Q39" s="16"/>
      <c r="R39" s="16"/>
      <c r="S39" s="16"/>
      <c r="T39" s="16"/>
      <c r="U39" s="16"/>
      <c r="V39" s="16"/>
      <c r="W39" s="16"/>
      <c r="X3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2" customFormat="1">
      <c r="B41"/>
      <c r="C41" s="16"/>
      <c r="D41" s="23"/>
      <c r="E41" s="23"/>
      <c r="F41" s="23"/>
      <c r="G41" s="23"/>
      <c r="H41" s="23"/>
      <c r="I41" s="12"/>
      <c r="J41" s="12"/>
      <c r="K41" s="20"/>
      <c r="L41"/>
      <c r="M41"/>
      <c r="N41" s="16"/>
      <c r="O41"/>
      <c r="P41"/>
      <c r="Q41" s="16"/>
      <c r="R41" s="16"/>
      <c r="S41" s="16"/>
      <c r="T41" s="16"/>
      <c r="U41" s="16"/>
      <c r="V41" s="16"/>
      <c r="W41" s="16"/>
      <c r="X41"/>
    </row>
    <row r="42" spans="1:43"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s="1" customFormat="1">
      <c r="A62" s="2"/>
      <c r="B62"/>
      <c r="C62" s="16"/>
      <c r="D62" s="23"/>
      <c r="E62" s="23"/>
      <c r="F62" s="23"/>
      <c r="G62" s="23"/>
      <c r="H62" s="23"/>
      <c r="I62" s="12"/>
      <c r="J62" s="12"/>
      <c r="K62" s="20"/>
      <c r="L62"/>
      <c r="M62"/>
      <c r="N62" s="16"/>
      <c r="O62"/>
      <c r="P62"/>
      <c r="Q62" s="16"/>
      <c r="R62" s="16"/>
      <c r="S62" s="16"/>
      <c r="T62" s="16"/>
      <c r="U62" s="16"/>
      <c r="V62" s="16"/>
      <c r="W62" s="16"/>
      <c r="X6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s="1" customFormat="1">
      <c r="A70" s="2"/>
      <c r="B70"/>
      <c r="C70" s="16"/>
      <c r="D70" s="23"/>
      <c r="E70" s="23"/>
      <c r="F70" s="23"/>
      <c r="G70" s="23"/>
      <c r="H70" s="23"/>
      <c r="I70" s="12"/>
      <c r="J70" s="12"/>
      <c r="K70" s="20"/>
      <c r="L70"/>
      <c r="M70"/>
      <c r="N70" s="16"/>
      <c r="O70"/>
      <c r="P70"/>
      <c r="Q70" s="16"/>
      <c r="R70" s="16"/>
      <c r="S70" s="16"/>
      <c r="T70" s="16"/>
      <c r="U70" s="16"/>
      <c r="V70" s="16"/>
      <c r="W70" s="16"/>
      <c r="X70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5:43"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5:43"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5:43"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5:43"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5:43"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5:43"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5:43"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</sheetData>
  <sortState ref="B11:W20">
    <sortCondition ref="B11:B20"/>
  </sortState>
  <mergeCells count="19">
    <mergeCell ref="B5:K5"/>
    <mergeCell ref="B3:K3"/>
    <mergeCell ref="B1:K1"/>
    <mergeCell ref="B2:K2"/>
    <mergeCell ref="I8:W8"/>
    <mergeCell ref="C8:C9"/>
    <mergeCell ref="B8:B9"/>
    <mergeCell ref="U9:W9"/>
    <mergeCell ref="X8:X10"/>
    <mergeCell ref="B21:C21"/>
    <mergeCell ref="B22:C22"/>
    <mergeCell ref="B23:C23"/>
    <mergeCell ref="I10:K10"/>
    <mergeCell ref="D8:F9"/>
    <mergeCell ref="G8:G10"/>
    <mergeCell ref="H8:H10"/>
    <mergeCell ref="L10:N10"/>
    <mergeCell ref="O10:Q10"/>
    <mergeCell ref="R9:T9"/>
  </mergeCells>
  <phoneticPr fontId="9" type="noConversion"/>
  <conditionalFormatting sqref="I11:W20">
    <cfRule type="containsBlanks" dxfId="0" priority="5">
      <formula>LEN(TRIM(I11))=0</formula>
    </cfRule>
  </conditionalFormatting>
  <pageMargins left="0.5" right="0.5" top="0.5" bottom="0.5" header="0.5" footer="0.5"/>
  <pageSetup scale="60" orientation="portrait" horizontalDpi="4294967292" verticalDpi="4294967292"/>
  <colBreaks count="1" manualBreakCount="1">
    <brk id="23" min="7" max="7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>
      <selection sqref="A1:K9"/>
    </sheetView>
  </sheetViews>
  <sheetFormatPr baseColWidth="10" defaultRowHeight="15" x14ac:dyDescent="0"/>
  <sheetData/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Jessica Lodewyk</cp:lastModifiedBy>
  <cp:lastPrinted>2014-10-27T21:34:31Z</cp:lastPrinted>
  <dcterms:created xsi:type="dcterms:W3CDTF">2013-07-16T16:16:36Z</dcterms:created>
  <dcterms:modified xsi:type="dcterms:W3CDTF">2014-10-27T21:34:36Z</dcterms:modified>
</cp:coreProperties>
</file>