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2014_OBSIP_2/Everything/Experiments/2018-ZU-Hawaii-Emperor/"/>
    </mc:Choice>
  </mc:AlternateContent>
  <xr:revisionPtr revIDLastSave="0" documentId="13_ncr:1_{289F947D-B541-6943-8DB7-81641DD2E8CC}" xr6:coauthVersionLast="36" xr6:coauthVersionMax="36" xr10:uidLastSave="{00000000-0000-0000-0000-000000000000}"/>
  <bookViews>
    <workbookView xWindow="20360" yWindow="460" windowWidth="30340" windowHeight="23840" tabRatio="500" xr2:uid="{00000000-000D-0000-FFFF-FFFF00000000}"/>
  </bookViews>
  <sheets>
    <sheet name="Station Metrics" sheetId="1" r:id="rId1"/>
    <sheet name="Notes" sheetId="2" r:id="rId2"/>
  </sheets>
  <definedNames>
    <definedName name="_xlnm.Print_Area" localSheetId="0">'Station Metrics'!$A$1:$L$82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1" i="1" l="1"/>
  <c r="Q80" i="1"/>
  <c r="Q82" i="1" s="1"/>
  <c r="P81" i="1"/>
  <c r="O81" i="1"/>
  <c r="N81" i="1"/>
  <c r="P80" i="1"/>
  <c r="P82" i="1" s="1"/>
  <c r="O80" i="1"/>
  <c r="O82" i="1" s="1"/>
  <c r="N80" i="1"/>
  <c r="N82" i="1" s="1"/>
  <c r="I26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4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M80" i="1"/>
  <c r="M81" i="1"/>
  <c r="I11" i="1"/>
  <c r="J80" i="1"/>
  <c r="J81" i="1"/>
  <c r="K81" i="1"/>
  <c r="K80" i="1"/>
  <c r="L81" i="1"/>
  <c r="L80" i="1"/>
  <c r="I10" i="1"/>
  <c r="P83" i="1" l="1"/>
  <c r="O83" i="1"/>
  <c r="N83" i="1"/>
  <c r="K82" i="1"/>
  <c r="L82" i="1"/>
  <c r="M82" i="1"/>
  <c r="L83" i="1"/>
  <c r="J82" i="1"/>
  <c r="K83" i="1"/>
  <c r="J8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<sst xmlns="http://schemas.openxmlformats.org/spreadsheetml/2006/main" count="100" uniqueCount="31">
  <si>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</si>
  <si>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</si>
  <si>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</si>
  <si>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</si>
  <si>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</si>
  <si>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</si>
  <si>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</si>
  <si>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</si>
  <si>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</si>
  <si>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</si>
  <si>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</si>
  <si>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</si>
  <si>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Deployment Duration</t>
  </si>
  <si>
    <t>Deployment Date</t>
  </si>
  <si>
    <t>Recovery Date</t>
  </si>
  <si>
    <t>EL1</t>
  </si>
  <si>
    <t>ELZ</t>
  </si>
  <si>
    <t>EL2</t>
  </si>
  <si>
    <t>Hydrophone</t>
  </si>
  <si>
    <t>EDH</t>
  </si>
  <si>
    <t>200 sps</t>
  </si>
  <si>
    <t>SIO SP</t>
  </si>
  <si>
    <t xml:space="preserve">Hawaii-Emperor EXPERIMENT KEY </t>
  </si>
  <si>
    <t>WHOI SP</t>
  </si>
  <si>
    <t>Logger flooded early in experiment</t>
  </si>
  <si>
    <t>SL1</t>
  </si>
  <si>
    <t>SL2</t>
  </si>
  <si>
    <t>SLZ</t>
  </si>
  <si>
    <t>50 sps</t>
  </si>
  <si>
    <t>SDH</t>
  </si>
  <si>
    <t>Updated: 6/28/19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</si>
</sst>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  <font>
      <sz val="12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02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29" xfId="0" applyNumberFormat="1" applyFont="1" applyFill="1" applyBorder="1" applyAlignment="1">
      <alignment horizontal="center" vertical="center" wrapText="1"/>
    </xf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65" fontId="15" fillId="10" borderId="1" xfId="0" applyNumberFormat="1" applyFont="1" applyFill="1" applyBorder="1"/>
    <xf numFmtId="165" fontId="15" fillId="10" borderId="3" xfId="0" applyNumberFormat="1" applyFont="1" applyFill="1" applyBorder="1"/>
    <xf numFmtId="0" fontId="8" fillId="8" borderId="15" xfId="0" applyFont="1" applyFill="1" applyBorder="1" applyAlignment="1">
      <alignment horizontal="center" vertical="center"/>
    </xf>
    <xf numFmtId="14" fontId="0" fillId="0" borderId="0" xfId="0" applyNumberFormat="1"/>
    <xf numFmtId="166" fontId="15" fillId="10" borderId="15" xfId="0" applyNumberFormat="1" applyFont="1" applyFill="1" applyBorder="1"/>
    <xf numFmtId="0" fontId="0" fillId="5" borderId="24" xfId="0" applyFill="1" applyBorder="1" applyAlignment="1">
      <alignment horizontal="center" wrapText="1"/>
    </xf>
    <xf numFmtId="0" fontId="0" fillId="0" borderId="32" xfId="0" applyBorder="1"/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11" fillId="0" borderId="33" xfId="1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165" fontId="17" fillId="10" borderId="3" xfId="0" applyNumberFormat="1" applyFont="1" applyFill="1" applyBorder="1"/>
    <xf numFmtId="0" fontId="0" fillId="5" borderId="31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1" xfId="0" applyFill="1" applyBorder="1"/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8" xfId="0" applyNumberFormat="1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40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Normal" xfId="0" builtinId="0"/>
    <cellStyle name="Normal 2" xfId="8" xr:uid="{00000000-0005-0000-0000-000090010000}"/>
    <cellStyle name="Normal 3" xfId="9" xr:uid="{00000000-0005-0000-0000-000091010000}"/>
  </cellStyles>
  <dxfs count="3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375"/>
  <sheetViews>
    <sheetView tabSelected="1" showRuler="0" topLeftCell="A7" zoomScale="125" zoomScaleNormal="125" zoomScalePageLayoutView="125" workbookViewId="0">
      <selection activeCell="E28" sqref="E28"/>
    </sheetView>
  </sheetViews>
  <sheetFormatPr baseColWidth="10" defaultRowHeight="16" x14ac:dyDescent="0.2"/>
  <cols>
    <col min="1" max="1" width="5.33203125" style="2" customWidth="1"/>
    <col min="2" max="2" width="7.1640625" bestFit="1" customWidth="1"/>
    <col min="3" max="3" width="12.1640625" style="13" customWidth="1"/>
    <col min="4" max="5" width="12.1640625" style="18" customWidth="1"/>
    <col min="6" max="7" width="12.1640625" style="13" customWidth="1"/>
    <col min="8" max="8" width="12" style="13" customWidth="1"/>
    <col min="9" max="9" width="12.1640625" style="13" customWidth="1"/>
    <col min="10" max="10" width="4.83203125" style="3" customWidth="1"/>
    <col min="11" max="11" width="5" style="3" customWidth="1"/>
    <col min="12" max="12" width="5.1640625" style="16" customWidth="1"/>
    <col min="13" max="13" width="12.6640625" customWidth="1"/>
    <col min="14" max="14" width="5.1640625" customWidth="1"/>
    <col min="15" max="15" width="6" customWidth="1"/>
    <col min="16" max="16" width="5" customWidth="1"/>
    <col min="17" max="17" width="12.6640625" customWidth="1"/>
  </cols>
  <sheetData>
    <row r="1" spans="1:20" ht="19" x14ac:dyDescent="0.2">
      <c r="B1" s="72" t="s">
        <v>22</v>
      </c>
      <c r="C1" s="73"/>
      <c r="D1" s="73"/>
      <c r="E1" s="73"/>
      <c r="F1" s="73"/>
      <c r="G1" s="73"/>
      <c r="H1" s="73"/>
      <c r="I1" s="73"/>
      <c r="J1" s="74"/>
      <c r="K1" s="18"/>
      <c r="L1" s="18"/>
    </row>
    <row r="2" spans="1:20" x14ac:dyDescent="0.2">
      <c r="B2" s="69" t="s">
        <v>7</v>
      </c>
      <c r="C2" s="70"/>
      <c r="D2" s="70"/>
      <c r="E2" s="70"/>
      <c r="F2" s="70"/>
      <c r="G2" s="70"/>
      <c r="H2" s="70"/>
      <c r="I2" s="70"/>
      <c r="J2" s="71"/>
      <c r="K2" s="19"/>
      <c r="L2" s="19"/>
    </row>
    <row r="3" spans="1:20" x14ac:dyDescent="0.2">
      <c r="B3" s="69" t="s">
        <v>2</v>
      </c>
      <c r="C3" s="70"/>
      <c r="D3" s="70"/>
      <c r="E3" s="70"/>
      <c r="F3" s="70"/>
      <c r="G3" s="70"/>
      <c r="H3" s="70"/>
      <c r="I3" s="70"/>
      <c r="J3" s="71"/>
      <c r="K3" s="19"/>
      <c r="L3" s="19"/>
    </row>
    <row r="4" spans="1:20" x14ac:dyDescent="0.2">
      <c r="B4" s="77" t="s">
        <v>3</v>
      </c>
      <c r="C4" s="78"/>
      <c r="D4" s="78"/>
      <c r="E4" s="78"/>
      <c r="F4" s="78"/>
      <c r="G4" s="78"/>
      <c r="H4" s="78"/>
      <c r="I4" s="78"/>
      <c r="J4" s="79"/>
      <c r="K4" s="11"/>
      <c r="L4" s="11"/>
    </row>
    <row r="5" spans="1:20" x14ac:dyDescent="0.2">
      <c r="B5" t="s">
        <v>30</v>
      </c>
      <c r="C5" s="18"/>
      <c r="F5" s="18"/>
      <c r="G5" s="18"/>
      <c r="H5" s="18"/>
      <c r="L5" s="11"/>
    </row>
    <row r="6" spans="1:20" x14ac:dyDescent="0.2">
      <c r="C6" s="18"/>
      <c r="F6" s="18"/>
      <c r="G6" s="18"/>
      <c r="H6" s="18"/>
      <c r="L6" s="11"/>
    </row>
    <row r="7" spans="1:20" s="8" customFormat="1" ht="15" customHeight="1" x14ac:dyDescent="0.2">
      <c r="A7" s="31"/>
      <c r="B7" s="76" t="s">
        <v>0</v>
      </c>
      <c r="C7" s="75" t="s">
        <v>1</v>
      </c>
      <c r="D7" s="80" t="s">
        <v>11</v>
      </c>
      <c r="E7" s="81"/>
      <c r="F7" s="82"/>
      <c r="G7" s="86" t="s">
        <v>13</v>
      </c>
      <c r="H7" s="86" t="s">
        <v>14</v>
      </c>
      <c r="I7" s="86" t="s">
        <v>12</v>
      </c>
      <c r="J7" s="89"/>
      <c r="K7" s="90"/>
      <c r="L7" s="90"/>
      <c r="M7" s="91"/>
      <c r="N7" s="56"/>
      <c r="O7" s="57"/>
      <c r="P7" s="58"/>
      <c r="Q7" s="59"/>
      <c r="R7" s="18"/>
      <c r="S7" s="18"/>
      <c r="T7" s="18"/>
    </row>
    <row r="8" spans="1:20" ht="30" customHeight="1" x14ac:dyDescent="0.2">
      <c r="B8" s="76"/>
      <c r="C8" s="75"/>
      <c r="D8" s="83"/>
      <c r="E8" s="84"/>
      <c r="F8" s="85"/>
      <c r="G8" s="87"/>
      <c r="H8" s="87"/>
      <c r="I8" s="87"/>
      <c r="J8" s="7" t="s">
        <v>16</v>
      </c>
      <c r="K8" s="5" t="s">
        <v>15</v>
      </c>
      <c r="L8" s="14" t="s">
        <v>17</v>
      </c>
      <c r="M8" s="48" t="s">
        <v>18</v>
      </c>
      <c r="N8" s="7" t="s">
        <v>27</v>
      </c>
      <c r="O8" s="5" t="s">
        <v>25</v>
      </c>
      <c r="P8" s="14" t="s">
        <v>26</v>
      </c>
      <c r="Q8" s="48" t="s">
        <v>18</v>
      </c>
    </row>
    <row r="9" spans="1:20" ht="38" customHeight="1" x14ac:dyDescent="0.2">
      <c r="B9" s="6"/>
      <c r="C9" s="17"/>
      <c r="D9" s="32" t="s">
        <v>8</v>
      </c>
      <c r="E9" s="25" t="s">
        <v>9</v>
      </c>
      <c r="F9" s="26" t="s">
        <v>10</v>
      </c>
      <c r="G9" s="88"/>
      <c r="H9" s="88"/>
      <c r="I9" s="88"/>
      <c r="J9" s="66" t="s">
        <v>20</v>
      </c>
      <c r="K9" s="67"/>
      <c r="L9" s="68"/>
      <c r="M9" s="12" t="s">
        <v>19</v>
      </c>
      <c r="N9" s="66" t="s">
        <v>28</v>
      </c>
      <c r="O9" s="67"/>
      <c r="P9" s="68"/>
      <c r="Q9" s="12" t="s">
        <v>29</v>
      </c>
    </row>
    <row r="10" spans="1:20" x14ac:dyDescent="0.2">
      <c r="A10" s="2">
        <v>1</v>
      </c>
      <c r="B10" s="4">
        <v>102</v>
      </c>
      <c r="C10" s="45" t="s">
        <v>23</v>
      </c>
      <c r="D10" s="44">
        <v>18.938077</v>
      </c>
      <c r="E10" s="43">
        <v>-157.51529500000001</v>
      </c>
      <c r="F10" s="47">
        <v>-4515</v>
      </c>
      <c r="G10" s="33">
        <v>43358</v>
      </c>
      <c r="H10" s="33">
        <v>43389</v>
      </c>
      <c r="I10" s="34">
        <f t="shared" ref="I10:I79" si="0">DATEDIF(G10,H10,"d")</f>
        <v>31</v>
      </c>
      <c r="J10" s="9">
        <v>1</v>
      </c>
      <c r="K10" s="9">
        <v>1</v>
      </c>
      <c r="L10" s="15">
        <v>1</v>
      </c>
      <c r="M10" s="50">
        <v>1</v>
      </c>
      <c r="N10" s="9"/>
      <c r="O10" s="9"/>
      <c r="P10" s="15"/>
      <c r="Q10" s="50"/>
    </row>
    <row r="11" spans="1:20" x14ac:dyDescent="0.2">
      <c r="A11" s="2">
        <v>2</v>
      </c>
      <c r="B11" s="4">
        <v>103</v>
      </c>
      <c r="C11" s="45" t="s">
        <v>23</v>
      </c>
      <c r="D11" s="44">
        <v>19.032830000000001</v>
      </c>
      <c r="E11" s="43">
        <v>-157.413297</v>
      </c>
      <c r="F11" s="47">
        <v>-4549</v>
      </c>
      <c r="G11" s="33">
        <v>43358</v>
      </c>
      <c r="H11" s="33">
        <v>43389</v>
      </c>
      <c r="I11" s="34">
        <f t="shared" si="0"/>
        <v>31</v>
      </c>
      <c r="J11" s="9">
        <v>1</v>
      </c>
      <c r="K11" s="9">
        <v>1</v>
      </c>
      <c r="L11" s="15">
        <v>1</v>
      </c>
      <c r="M11" s="50">
        <v>1</v>
      </c>
      <c r="N11" s="9"/>
      <c r="O11" s="9"/>
      <c r="P11" s="15"/>
      <c r="Q11" s="50"/>
    </row>
    <row r="12" spans="1:20" x14ac:dyDescent="0.2">
      <c r="A12" s="2">
        <v>3</v>
      </c>
      <c r="B12" s="4">
        <v>104</v>
      </c>
      <c r="C12" s="45" t="s">
        <v>23</v>
      </c>
      <c r="D12" s="44">
        <v>19.127533</v>
      </c>
      <c r="E12" s="43">
        <v>-157.31239500000001</v>
      </c>
      <c r="F12" s="47">
        <v>-4616</v>
      </c>
      <c r="G12" s="33">
        <v>43358</v>
      </c>
      <c r="H12" s="33">
        <v>43388</v>
      </c>
      <c r="I12" s="34">
        <f t="shared" si="0"/>
        <v>30</v>
      </c>
      <c r="J12" s="9">
        <v>1</v>
      </c>
      <c r="K12" s="9">
        <v>1</v>
      </c>
      <c r="L12" s="53">
        <v>1</v>
      </c>
      <c r="M12" s="54">
        <v>1</v>
      </c>
      <c r="N12" s="9"/>
      <c r="O12" s="9"/>
      <c r="P12" s="15"/>
      <c r="Q12" s="54"/>
    </row>
    <row r="13" spans="1:20" x14ac:dyDescent="0.2">
      <c r="A13" s="2">
        <v>4</v>
      </c>
      <c r="B13" s="4">
        <v>105</v>
      </c>
      <c r="C13" s="45" t="s">
        <v>23</v>
      </c>
      <c r="D13" s="44">
        <v>19.222175</v>
      </c>
      <c r="E13" s="43">
        <v>-157.21051499999999</v>
      </c>
      <c r="F13" s="47">
        <v>-3934</v>
      </c>
      <c r="G13" s="33">
        <v>43358</v>
      </c>
      <c r="H13" s="33">
        <v>43388</v>
      </c>
      <c r="I13" s="34">
        <f t="shared" si="0"/>
        <v>30</v>
      </c>
      <c r="J13" s="9">
        <v>1</v>
      </c>
      <c r="K13" s="9">
        <v>1</v>
      </c>
      <c r="L13" s="53">
        <v>1</v>
      </c>
      <c r="M13" s="54">
        <v>1</v>
      </c>
      <c r="N13" s="9"/>
      <c r="O13" s="9"/>
      <c r="P13" s="15"/>
      <c r="Q13" s="54"/>
    </row>
    <row r="14" spans="1:20" x14ac:dyDescent="0.2">
      <c r="A14" s="2">
        <v>5</v>
      </c>
      <c r="B14" s="4">
        <v>122</v>
      </c>
      <c r="C14" s="45" t="s">
        <v>23</v>
      </c>
      <c r="D14" s="44">
        <v>20.820267000000001</v>
      </c>
      <c r="E14" s="43">
        <v>-155.46045699999999</v>
      </c>
      <c r="F14" s="47">
        <v>-3397</v>
      </c>
      <c r="G14" s="33">
        <v>43359</v>
      </c>
      <c r="H14" s="33">
        <v>43386</v>
      </c>
      <c r="I14" s="34">
        <f t="shared" si="0"/>
        <v>27</v>
      </c>
      <c r="J14" s="9">
        <v>1</v>
      </c>
      <c r="K14" s="9">
        <v>1</v>
      </c>
      <c r="L14" s="53">
        <v>1</v>
      </c>
      <c r="M14" s="54">
        <v>1</v>
      </c>
      <c r="N14" s="9"/>
      <c r="O14" s="9"/>
      <c r="P14" s="15"/>
      <c r="Q14" s="54"/>
    </row>
    <row r="15" spans="1:20" x14ac:dyDescent="0.2">
      <c r="A15" s="2">
        <v>6</v>
      </c>
      <c r="B15" s="4">
        <v>123</v>
      </c>
      <c r="C15" s="45" t="s">
        <v>23</v>
      </c>
      <c r="D15" s="44">
        <v>20.913709999999998</v>
      </c>
      <c r="E15" s="43">
        <v>-155.35538</v>
      </c>
      <c r="F15" s="47">
        <v>-4909</v>
      </c>
      <c r="G15" s="33">
        <v>43359</v>
      </c>
      <c r="H15" s="33">
        <v>43386</v>
      </c>
      <c r="I15" s="34">
        <f t="shared" si="0"/>
        <v>27</v>
      </c>
      <c r="J15" s="9">
        <v>1</v>
      </c>
      <c r="K15" s="9">
        <v>1</v>
      </c>
      <c r="L15" s="53">
        <v>1</v>
      </c>
      <c r="M15" s="54">
        <v>1</v>
      </c>
      <c r="N15" s="9"/>
      <c r="O15" s="9"/>
      <c r="P15" s="15"/>
      <c r="Q15" s="54"/>
    </row>
    <row r="16" spans="1:20" x14ac:dyDescent="0.2">
      <c r="A16" s="2">
        <v>7</v>
      </c>
      <c r="B16" s="4">
        <v>124</v>
      </c>
      <c r="C16" s="45" t="s">
        <v>23</v>
      </c>
      <c r="D16" s="44">
        <v>20.991157000000001</v>
      </c>
      <c r="E16" s="43">
        <v>-155.27134699999999</v>
      </c>
      <c r="F16" s="47">
        <v>-5376</v>
      </c>
      <c r="G16" s="33">
        <v>43359</v>
      </c>
      <c r="H16" s="33">
        <v>43386</v>
      </c>
      <c r="I16" s="34">
        <f t="shared" si="0"/>
        <v>27</v>
      </c>
      <c r="J16" s="9">
        <v>1</v>
      </c>
      <c r="K16" s="9">
        <v>1</v>
      </c>
      <c r="L16" s="53">
        <v>1</v>
      </c>
      <c r="M16" s="54">
        <v>1</v>
      </c>
      <c r="N16" s="9"/>
      <c r="O16" s="9"/>
      <c r="P16" s="15"/>
      <c r="Q16" s="54"/>
    </row>
    <row r="17" spans="1:17" x14ac:dyDescent="0.2">
      <c r="A17" s="2">
        <v>8</v>
      </c>
      <c r="B17" s="4">
        <v>125</v>
      </c>
      <c r="C17" s="45" t="s">
        <v>23</v>
      </c>
      <c r="D17" s="44">
        <v>21.231358</v>
      </c>
      <c r="E17" s="43">
        <v>-155.00095999999999</v>
      </c>
      <c r="F17" s="47">
        <v>-5485</v>
      </c>
      <c r="G17" s="33">
        <v>43360</v>
      </c>
      <c r="H17" s="33">
        <v>43386</v>
      </c>
      <c r="I17" s="34">
        <f t="shared" si="0"/>
        <v>26</v>
      </c>
      <c r="J17" s="9">
        <v>1</v>
      </c>
      <c r="K17" s="9">
        <v>1</v>
      </c>
      <c r="L17" s="53">
        <v>1</v>
      </c>
      <c r="M17" s="54">
        <v>1</v>
      </c>
      <c r="N17" s="9"/>
      <c r="O17" s="9"/>
      <c r="P17" s="15"/>
      <c r="Q17" s="54"/>
    </row>
    <row r="18" spans="1:17" x14ac:dyDescent="0.2">
      <c r="A18" s="2">
        <v>9</v>
      </c>
      <c r="B18" s="4">
        <v>218</v>
      </c>
      <c r="C18" s="45" t="s">
        <v>23</v>
      </c>
      <c r="D18" s="44">
        <v>21.487165000000001</v>
      </c>
      <c r="E18" s="43">
        <v>-158.49095700000001</v>
      </c>
      <c r="F18" s="47">
        <v>-2593</v>
      </c>
      <c r="G18" s="33">
        <v>43354</v>
      </c>
      <c r="H18" s="33">
        <v>43390</v>
      </c>
      <c r="I18" s="34">
        <f t="shared" si="0"/>
        <v>36</v>
      </c>
      <c r="J18" s="9">
        <v>1</v>
      </c>
      <c r="K18" s="9">
        <v>1</v>
      </c>
      <c r="L18" s="53">
        <v>1</v>
      </c>
      <c r="M18" s="54">
        <v>1</v>
      </c>
      <c r="N18" s="9"/>
      <c r="O18" s="9"/>
      <c r="P18" s="15"/>
      <c r="Q18" s="54"/>
    </row>
    <row r="19" spans="1:17" x14ac:dyDescent="0.2">
      <c r="A19" s="2">
        <v>10</v>
      </c>
      <c r="B19" s="4">
        <v>219</v>
      </c>
      <c r="C19" s="45" t="s">
        <v>23</v>
      </c>
      <c r="D19" s="44">
        <v>21.619178000000002</v>
      </c>
      <c r="E19" s="43">
        <v>-158.45227800000001</v>
      </c>
      <c r="F19" s="47">
        <v>-731</v>
      </c>
      <c r="G19" s="33">
        <v>43354</v>
      </c>
      <c r="H19" s="33">
        <v>43390</v>
      </c>
      <c r="I19" s="34">
        <f t="shared" si="0"/>
        <v>36</v>
      </c>
      <c r="J19" s="9">
        <v>1</v>
      </c>
      <c r="K19" s="9">
        <v>1</v>
      </c>
      <c r="L19" s="53">
        <v>1</v>
      </c>
      <c r="M19" s="54">
        <v>1</v>
      </c>
      <c r="N19" s="9"/>
      <c r="O19" s="9"/>
      <c r="P19" s="15"/>
      <c r="Q19" s="54"/>
    </row>
    <row r="20" spans="1:17" x14ac:dyDescent="0.2">
      <c r="A20" s="2">
        <v>11</v>
      </c>
      <c r="B20" s="4">
        <v>220</v>
      </c>
      <c r="C20" s="45" t="s">
        <v>23</v>
      </c>
      <c r="D20" s="44">
        <v>21.751152999999999</v>
      </c>
      <c r="E20" s="43">
        <v>-158.41438299999999</v>
      </c>
      <c r="F20" s="47">
        <v>-1139</v>
      </c>
      <c r="G20" s="33">
        <v>43354</v>
      </c>
      <c r="H20" s="33">
        <v>43391</v>
      </c>
      <c r="I20" s="34">
        <f t="shared" si="0"/>
        <v>37</v>
      </c>
      <c r="J20" s="9">
        <v>1</v>
      </c>
      <c r="K20" s="9">
        <v>1</v>
      </c>
      <c r="L20" s="53">
        <v>1</v>
      </c>
      <c r="M20" s="54">
        <v>1</v>
      </c>
      <c r="N20" s="9"/>
      <c r="O20" s="9"/>
      <c r="P20" s="15"/>
      <c r="Q20" s="54"/>
    </row>
    <row r="21" spans="1:17" x14ac:dyDescent="0.2">
      <c r="A21" s="2">
        <v>12</v>
      </c>
      <c r="B21" s="4">
        <v>221</v>
      </c>
      <c r="C21" s="45" t="s">
        <v>23</v>
      </c>
      <c r="D21" s="44">
        <v>21.88308</v>
      </c>
      <c r="E21" s="43">
        <v>-158.37615199999999</v>
      </c>
      <c r="F21" s="47">
        <v>-2606</v>
      </c>
      <c r="G21" s="33">
        <v>43354</v>
      </c>
      <c r="H21" s="33">
        <v>43391</v>
      </c>
      <c r="I21" s="34">
        <f t="shared" si="0"/>
        <v>37</v>
      </c>
      <c r="J21" s="9">
        <v>1</v>
      </c>
      <c r="K21" s="9">
        <v>1</v>
      </c>
      <c r="L21" s="53">
        <v>1</v>
      </c>
      <c r="M21" s="54">
        <v>1</v>
      </c>
      <c r="N21" s="9"/>
      <c r="O21" s="9"/>
      <c r="P21" s="15"/>
      <c r="Q21" s="54"/>
    </row>
    <row r="22" spans="1:17" x14ac:dyDescent="0.2">
      <c r="A22" s="2">
        <v>13</v>
      </c>
      <c r="B22" s="4">
        <v>230</v>
      </c>
      <c r="C22" s="45" t="s">
        <v>23</v>
      </c>
      <c r="D22" s="44">
        <v>23.070740000000001</v>
      </c>
      <c r="E22" s="43">
        <v>-158.02732700000001</v>
      </c>
      <c r="F22" s="47">
        <v>-4823</v>
      </c>
      <c r="G22" s="33">
        <v>43354</v>
      </c>
      <c r="H22" s="33">
        <v>43392</v>
      </c>
      <c r="I22" s="34">
        <f t="shared" si="0"/>
        <v>38</v>
      </c>
      <c r="J22" s="9">
        <v>1</v>
      </c>
      <c r="K22" s="9">
        <v>1</v>
      </c>
      <c r="L22" s="53">
        <v>1</v>
      </c>
      <c r="M22" s="54">
        <v>1</v>
      </c>
      <c r="N22" s="9"/>
      <c r="O22" s="9"/>
      <c r="P22" s="15"/>
      <c r="Q22" s="54"/>
    </row>
    <row r="23" spans="1:17" x14ac:dyDescent="0.2">
      <c r="A23" s="2">
        <v>14</v>
      </c>
      <c r="B23" s="4">
        <v>231</v>
      </c>
      <c r="C23" s="45" t="s">
        <v>23</v>
      </c>
      <c r="D23" s="44">
        <v>23.202082999999998</v>
      </c>
      <c r="E23" s="43">
        <v>-157.98730699999999</v>
      </c>
      <c r="F23" s="47">
        <v>-4542.89990234375</v>
      </c>
      <c r="G23" s="33">
        <v>43354</v>
      </c>
      <c r="H23" s="33">
        <v>43392</v>
      </c>
      <c r="I23" s="34">
        <f t="shared" si="0"/>
        <v>38</v>
      </c>
      <c r="J23" s="9">
        <v>1</v>
      </c>
      <c r="K23" s="9">
        <v>1</v>
      </c>
      <c r="L23" s="53">
        <v>1</v>
      </c>
      <c r="M23" s="54">
        <v>1</v>
      </c>
      <c r="N23" s="9"/>
      <c r="O23" s="9"/>
      <c r="P23" s="15"/>
      <c r="Q23" s="54"/>
    </row>
    <row r="24" spans="1:17" x14ac:dyDescent="0.2">
      <c r="A24" s="2">
        <v>15</v>
      </c>
      <c r="B24" s="4">
        <v>232</v>
      </c>
      <c r="C24" s="45" t="s">
        <v>23</v>
      </c>
      <c r="D24" s="44">
        <v>23.333621999999998</v>
      </c>
      <c r="E24" s="43">
        <v>-157.94852</v>
      </c>
      <c r="F24" s="47">
        <v>-4505</v>
      </c>
      <c r="G24" s="33">
        <v>43354</v>
      </c>
      <c r="H24" s="33">
        <v>43392</v>
      </c>
      <c r="I24" s="34">
        <f t="shared" si="0"/>
        <v>38</v>
      </c>
      <c r="J24" s="9">
        <v>1</v>
      </c>
      <c r="K24" s="9">
        <v>1</v>
      </c>
      <c r="L24" s="53">
        <v>1</v>
      </c>
      <c r="M24" s="54">
        <v>1</v>
      </c>
      <c r="N24" s="9"/>
      <c r="O24" s="9"/>
      <c r="P24" s="15"/>
      <c r="Q24" s="54"/>
    </row>
    <row r="25" spans="1:17" x14ac:dyDescent="0.2">
      <c r="A25" s="2">
        <v>16</v>
      </c>
      <c r="B25" s="4">
        <v>101</v>
      </c>
      <c r="C25" s="45" t="s">
        <v>21</v>
      </c>
      <c r="D25" s="44">
        <v>18.843349</v>
      </c>
      <c r="E25" s="43">
        <v>-157.61711099999999</v>
      </c>
      <c r="F25" s="47">
        <v>-4555</v>
      </c>
      <c r="G25" s="33">
        <v>43360</v>
      </c>
      <c r="H25" s="33">
        <v>43387</v>
      </c>
      <c r="I25" s="34">
        <f t="shared" si="0"/>
        <v>27</v>
      </c>
      <c r="J25" s="9">
        <v>1</v>
      </c>
      <c r="K25" s="9">
        <v>1</v>
      </c>
      <c r="L25" s="53">
        <v>1</v>
      </c>
      <c r="M25" s="54">
        <v>1</v>
      </c>
      <c r="N25" s="9"/>
      <c r="O25" s="9"/>
      <c r="P25" s="15"/>
      <c r="Q25" s="54"/>
    </row>
    <row r="26" spans="1:17" x14ac:dyDescent="0.2">
      <c r="A26" s="2">
        <v>17</v>
      </c>
      <c r="B26" s="4">
        <v>106</v>
      </c>
      <c r="C26" s="45" t="s">
        <v>21</v>
      </c>
      <c r="D26" s="44">
        <v>19.316531999999999</v>
      </c>
      <c r="E26" s="43">
        <v>-157.10818499999999</v>
      </c>
      <c r="F26" s="47">
        <v>-2607</v>
      </c>
      <c r="G26" s="33">
        <v>43361</v>
      </c>
      <c r="H26" s="33">
        <v>43386</v>
      </c>
      <c r="I26" s="34">
        <f t="shared" si="0"/>
        <v>25</v>
      </c>
      <c r="J26" s="9">
        <v>1</v>
      </c>
      <c r="K26" s="9">
        <v>1</v>
      </c>
      <c r="L26" s="53">
        <v>1</v>
      </c>
      <c r="M26" s="54">
        <v>1</v>
      </c>
      <c r="N26" s="9"/>
      <c r="O26" s="9"/>
      <c r="P26" s="15"/>
      <c r="Q26" s="54"/>
    </row>
    <row r="27" spans="1:17" x14ac:dyDescent="0.2">
      <c r="A27" s="2">
        <v>18</v>
      </c>
      <c r="B27" s="4">
        <v>107</v>
      </c>
      <c r="C27" s="45" t="s">
        <v>21</v>
      </c>
      <c r="D27" s="44">
        <v>19.411239999999999</v>
      </c>
      <c r="E27" s="43">
        <v>-157.00604200000001</v>
      </c>
      <c r="F27" s="47">
        <v>-2221</v>
      </c>
      <c r="G27" s="33">
        <v>43361</v>
      </c>
      <c r="H27" s="33">
        <v>43386</v>
      </c>
      <c r="I27" s="34">
        <f t="shared" si="0"/>
        <v>25</v>
      </c>
      <c r="J27" s="9">
        <v>1</v>
      </c>
      <c r="K27" s="9">
        <v>1</v>
      </c>
      <c r="L27" s="53">
        <v>1</v>
      </c>
      <c r="M27" s="54">
        <v>1</v>
      </c>
      <c r="N27" s="9"/>
      <c r="O27" s="9"/>
      <c r="P27" s="15"/>
      <c r="Q27" s="54"/>
    </row>
    <row r="28" spans="1:17" x14ac:dyDescent="0.2">
      <c r="A28" s="2">
        <v>19</v>
      </c>
      <c r="B28" s="4">
        <v>108</v>
      </c>
      <c r="C28" s="45" t="s">
        <v>21</v>
      </c>
      <c r="D28" s="44">
        <v>19.505213000000001</v>
      </c>
      <c r="E28" s="43">
        <v>-156.90411399999999</v>
      </c>
      <c r="F28" s="47">
        <v>-4753</v>
      </c>
      <c r="G28" s="33">
        <v>43361</v>
      </c>
      <c r="H28" s="33">
        <v>43386</v>
      </c>
      <c r="I28" s="34">
        <f t="shared" si="0"/>
        <v>25</v>
      </c>
      <c r="J28" s="9">
        <v>1</v>
      </c>
      <c r="K28" s="9">
        <v>1</v>
      </c>
      <c r="L28" s="53">
        <v>1</v>
      </c>
      <c r="M28" s="54">
        <v>1</v>
      </c>
      <c r="N28" s="9"/>
      <c r="O28" s="9"/>
      <c r="P28" s="15"/>
      <c r="Q28" s="54"/>
    </row>
    <row r="29" spans="1:17" x14ac:dyDescent="0.2">
      <c r="A29" s="2">
        <v>20</v>
      </c>
      <c r="B29" s="4">
        <v>109</v>
      </c>
      <c r="C29" s="45" t="s">
        <v>21</v>
      </c>
      <c r="D29" s="44">
        <v>19.599492999999999</v>
      </c>
      <c r="E29" s="43">
        <v>-156.80096399999999</v>
      </c>
      <c r="F29" s="47">
        <v>-4482</v>
      </c>
      <c r="G29" s="33">
        <v>43361</v>
      </c>
      <c r="H29" s="33">
        <v>43386</v>
      </c>
      <c r="I29" s="34">
        <f t="shared" si="0"/>
        <v>25</v>
      </c>
      <c r="J29" s="9">
        <v>1</v>
      </c>
      <c r="K29" s="9">
        <v>1</v>
      </c>
      <c r="L29" s="53">
        <v>1</v>
      </c>
      <c r="M29" s="54">
        <v>1</v>
      </c>
      <c r="N29" s="9"/>
      <c r="O29" s="9"/>
      <c r="P29" s="15"/>
      <c r="Q29" s="54"/>
    </row>
    <row r="30" spans="1:17" x14ac:dyDescent="0.2">
      <c r="A30" s="2">
        <v>21</v>
      </c>
      <c r="B30" s="4">
        <v>110</v>
      </c>
      <c r="C30" s="45" t="s">
        <v>21</v>
      </c>
      <c r="D30" s="44">
        <v>19.693978999999999</v>
      </c>
      <c r="E30" s="43">
        <v>-156.698914</v>
      </c>
      <c r="F30" s="47">
        <v>-4294</v>
      </c>
      <c r="G30" s="33">
        <v>43361</v>
      </c>
      <c r="H30" s="33">
        <v>43386</v>
      </c>
      <c r="I30" s="34">
        <f t="shared" si="0"/>
        <v>25</v>
      </c>
      <c r="J30" s="9">
        <v>1</v>
      </c>
      <c r="K30" s="9">
        <v>1</v>
      </c>
      <c r="L30" s="53">
        <v>1</v>
      </c>
      <c r="M30" s="54">
        <v>1</v>
      </c>
      <c r="N30" s="9"/>
      <c r="O30" s="9"/>
      <c r="P30" s="15"/>
      <c r="Q30" s="54"/>
    </row>
    <row r="31" spans="1:17" x14ac:dyDescent="0.2">
      <c r="A31" s="2">
        <v>22</v>
      </c>
      <c r="B31" s="4">
        <v>111</v>
      </c>
      <c r="C31" s="45" t="s">
        <v>21</v>
      </c>
      <c r="D31" s="44">
        <v>19.788171999999999</v>
      </c>
      <c r="E31" s="43">
        <v>-156.59608499999999</v>
      </c>
      <c r="F31" s="47">
        <v>-4807</v>
      </c>
      <c r="G31" s="33">
        <v>43361</v>
      </c>
      <c r="H31" s="33">
        <v>43386</v>
      </c>
      <c r="I31" s="34">
        <f t="shared" si="0"/>
        <v>25</v>
      </c>
      <c r="J31" s="9">
        <v>1</v>
      </c>
      <c r="K31" s="9">
        <v>1</v>
      </c>
      <c r="L31" s="53">
        <v>1</v>
      </c>
      <c r="M31" s="54">
        <v>1</v>
      </c>
      <c r="N31" s="9"/>
      <c r="O31" s="9"/>
      <c r="P31" s="15"/>
      <c r="Q31" s="54"/>
    </row>
    <row r="32" spans="1:17" x14ac:dyDescent="0.2">
      <c r="A32" s="2">
        <v>23</v>
      </c>
      <c r="B32" s="4">
        <v>112</v>
      </c>
      <c r="C32" s="45" t="s">
        <v>21</v>
      </c>
      <c r="D32" s="44">
        <v>19.880882</v>
      </c>
      <c r="E32" s="43">
        <v>-156.49461400000001</v>
      </c>
      <c r="F32" s="47">
        <v>-4791</v>
      </c>
      <c r="G32" s="33">
        <v>43361</v>
      </c>
      <c r="H32" s="33">
        <v>43386</v>
      </c>
      <c r="I32" s="34">
        <f t="shared" si="0"/>
        <v>25</v>
      </c>
      <c r="J32" s="9">
        <v>1</v>
      </c>
      <c r="K32" s="9">
        <v>1</v>
      </c>
      <c r="L32" s="53">
        <v>1</v>
      </c>
      <c r="M32" s="54">
        <v>1</v>
      </c>
      <c r="N32" s="9"/>
      <c r="O32" s="9"/>
      <c r="P32" s="15"/>
      <c r="Q32" s="54"/>
    </row>
    <row r="33" spans="1:17" x14ac:dyDescent="0.2">
      <c r="A33" s="2">
        <v>24</v>
      </c>
      <c r="B33" s="4">
        <v>113</v>
      </c>
      <c r="C33" s="45" t="s">
        <v>21</v>
      </c>
      <c r="D33" s="44">
        <v>19.976479999999999</v>
      </c>
      <c r="E33" s="43">
        <v>-156.391617</v>
      </c>
      <c r="F33" s="47">
        <v>-3087</v>
      </c>
      <c r="G33" s="33">
        <v>43361</v>
      </c>
      <c r="H33" s="33">
        <v>43386</v>
      </c>
      <c r="I33" s="34">
        <f t="shared" si="0"/>
        <v>25</v>
      </c>
      <c r="J33" s="9">
        <v>1</v>
      </c>
      <c r="K33" s="9">
        <v>1</v>
      </c>
      <c r="L33" s="53">
        <v>1</v>
      </c>
      <c r="M33" s="54">
        <v>1</v>
      </c>
      <c r="N33" s="9"/>
      <c r="O33" s="9"/>
      <c r="P33" s="15"/>
      <c r="Q33" s="54"/>
    </row>
    <row r="34" spans="1:17" x14ac:dyDescent="0.2">
      <c r="A34" s="2">
        <v>25</v>
      </c>
      <c r="B34" s="4">
        <v>114</v>
      </c>
      <c r="C34" s="45" t="s">
        <v>21</v>
      </c>
      <c r="D34" s="44">
        <v>20.070910000000001</v>
      </c>
      <c r="E34" s="43">
        <v>-156.28834499999999</v>
      </c>
      <c r="F34" s="47">
        <v>-1259</v>
      </c>
      <c r="G34" s="33">
        <v>43361</v>
      </c>
      <c r="H34" s="33">
        <v>43386</v>
      </c>
      <c r="I34" s="34">
        <f t="shared" si="0"/>
        <v>25</v>
      </c>
      <c r="J34" s="9">
        <v>1</v>
      </c>
      <c r="K34" s="9">
        <v>1</v>
      </c>
      <c r="L34" s="53">
        <v>1</v>
      </c>
      <c r="M34" s="54">
        <v>1</v>
      </c>
      <c r="N34" s="9"/>
      <c r="O34" s="9"/>
      <c r="P34" s="15"/>
      <c r="Q34" s="54"/>
    </row>
    <row r="35" spans="1:17" x14ac:dyDescent="0.2">
      <c r="A35" s="2">
        <v>26</v>
      </c>
      <c r="B35" s="4">
        <v>115</v>
      </c>
      <c r="C35" s="45" t="s">
        <v>21</v>
      </c>
      <c r="D35" s="44">
        <v>20.164117999999998</v>
      </c>
      <c r="E35" s="43">
        <v>-156.185394</v>
      </c>
      <c r="F35" s="47">
        <v>-1085</v>
      </c>
      <c r="G35" s="33">
        <v>43361</v>
      </c>
      <c r="H35" s="33">
        <v>43385</v>
      </c>
      <c r="I35" s="34">
        <f t="shared" si="0"/>
        <v>24</v>
      </c>
      <c r="J35" s="9">
        <v>1</v>
      </c>
      <c r="K35" s="9">
        <v>1</v>
      </c>
      <c r="L35" s="53">
        <v>1</v>
      </c>
      <c r="M35" s="54">
        <v>1</v>
      </c>
      <c r="N35" s="9"/>
      <c r="O35" s="9"/>
      <c r="P35" s="15"/>
      <c r="Q35" s="54"/>
    </row>
    <row r="36" spans="1:17" x14ac:dyDescent="0.2">
      <c r="A36" s="2">
        <v>27</v>
      </c>
      <c r="B36" s="4">
        <v>116</v>
      </c>
      <c r="C36" s="45" t="s">
        <v>21</v>
      </c>
      <c r="D36" s="44">
        <v>20.258300999999999</v>
      </c>
      <c r="E36" s="43">
        <v>-156.081604</v>
      </c>
      <c r="F36" s="47">
        <v>-957</v>
      </c>
      <c r="G36" s="33">
        <v>43361</v>
      </c>
      <c r="H36" s="33">
        <v>43385</v>
      </c>
      <c r="I36" s="34">
        <f t="shared" si="0"/>
        <v>24</v>
      </c>
      <c r="J36" s="9">
        <v>1</v>
      </c>
      <c r="K36" s="9">
        <v>1</v>
      </c>
      <c r="L36" s="53">
        <v>1</v>
      </c>
      <c r="M36" s="54">
        <v>1</v>
      </c>
      <c r="N36" s="9"/>
      <c r="O36" s="9"/>
      <c r="P36" s="15"/>
      <c r="Q36" s="54"/>
    </row>
    <row r="37" spans="1:17" x14ac:dyDescent="0.2">
      <c r="A37" s="2">
        <v>28</v>
      </c>
      <c r="B37" s="4">
        <v>117</v>
      </c>
      <c r="C37" s="45" t="s">
        <v>21</v>
      </c>
      <c r="D37" s="44">
        <v>20.352152</v>
      </c>
      <c r="E37" s="43">
        <v>-155.978363</v>
      </c>
      <c r="F37" s="47">
        <v>-744</v>
      </c>
      <c r="G37" s="33">
        <v>43361</v>
      </c>
      <c r="H37" s="33">
        <v>43385</v>
      </c>
      <c r="I37" s="34">
        <f t="shared" si="0"/>
        <v>24</v>
      </c>
      <c r="J37" s="9">
        <v>1</v>
      </c>
      <c r="K37" s="9">
        <v>1</v>
      </c>
      <c r="L37" s="53">
        <v>1</v>
      </c>
      <c r="M37" s="54">
        <v>1</v>
      </c>
      <c r="N37" s="9"/>
      <c r="O37" s="9"/>
      <c r="P37" s="15"/>
      <c r="Q37" s="54"/>
    </row>
    <row r="38" spans="1:17" x14ac:dyDescent="0.2">
      <c r="A38" s="2">
        <v>29</v>
      </c>
      <c r="B38" s="4">
        <v>118</v>
      </c>
      <c r="C38" s="45" t="s">
        <v>21</v>
      </c>
      <c r="D38" s="44">
        <v>20.442450000000001</v>
      </c>
      <c r="E38" s="43">
        <v>-155.878525</v>
      </c>
      <c r="F38" s="47">
        <v>-937</v>
      </c>
      <c r="G38" s="33">
        <v>43361</v>
      </c>
      <c r="H38" s="33">
        <v>43385</v>
      </c>
      <c r="I38" s="34">
        <f t="shared" si="0"/>
        <v>24</v>
      </c>
      <c r="J38" s="9">
        <v>1</v>
      </c>
      <c r="K38" s="9">
        <v>1</v>
      </c>
      <c r="L38" s="53">
        <v>1</v>
      </c>
      <c r="M38" s="54">
        <v>1</v>
      </c>
      <c r="N38" s="9"/>
      <c r="O38" s="9"/>
      <c r="P38" s="15"/>
      <c r="Q38" s="54"/>
    </row>
    <row r="39" spans="1:17" x14ac:dyDescent="0.2">
      <c r="A39" s="2">
        <v>30</v>
      </c>
      <c r="B39" s="4">
        <v>119</v>
      </c>
      <c r="C39" s="45" t="s">
        <v>21</v>
      </c>
      <c r="D39" s="44">
        <v>20.536249000000002</v>
      </c>
      <c r="E39" s="43">
        <v>-155.77470400000001</v>
      </c>
      <c r="F39" s="47">
        <v>-2768</v>
      </c>
      <c r="G39" s="33">
        <v>43361</v>
      </c>
      <c r="H39" s="33">
        <v>43385</v>
      </c>
      <c r="I39" s="34">
        <f t="shared" si="0"/>
        <v>24</v>
      </c>
      <c r="J39" s="9">
        <v>1</v>
      </c>
      <c r="K39" s="9">
        <v>1</v>
      </c>
      <c r="L39" s="53">
        <v>1</v>
      </c>
      <c r="M39" s="54">
        <v>1</v>
      </c>
      <c r="N39" s="9"/>
      <c r="O39" s="9"/>
      <c r="P39" s="15"/>
      <c r="Q39" s="54"/>
    </row>
    <row r="40" spans="1:17" x14ac:dyDescent="0.2">
      <c r="A40" s="2">
        <v>31</v>
      </c>
      <c r="B40" s="4">
        <v>120</v>
      </c>
      <c r="C40" s="45" t="s">
        <v>21</v>
      </c>
      <c r="D40" s="44">
        <v>20.633101</v>
      </c>
      <c r="E40" s="43">
        <v>-155.667145</v>
      </c>
      <c r="F40" s="47">
        <v>-1871</v>
      </c>
      <c r="G40" s="33">
        <v>43361</v>
      </c>
      <c r="H40" s="33">
        <v>43385</v>
      </c>
      <c r="I40" s="34">
        <f t="shared" si="0"/>
        <v>24</v>
      </c>
      <c r="J40" s="9">
        <v>1</v>
      </c>
      <c r="K40" s="9">
        <v>1</v>
      </c>
      <c r="L40" s="53">
        <v>1</v>
      </c>
      <c r="M40" s="54">
        <v>1</v>
      </c>
      <c r="N40" s="9"/>
      <c r="O40" s="9"/>
      <c r="P40" s="15"/>
      <c r="Q40" s="54"/>
    </row>
    <row r="41" spans="1:17" x14ac:dyDescent="0.2">
      <c r="A41" s="2">
        <v>32</v>
      </c>
      <c r="B41" s="4">
        <v>121</v>
      </c>
      <c r="C41" s="45" t="s">
        <v>21</v>
      </c>
      <c r="D41" s="44">
        <v>20.726721000000001</v>
      </c>
      <c r="E41" s="43">
        <v>-155.563354</v>
      </c>
      <c r="F41" s="47">
        <v>-1723</v>
      </c>
      <c r="G41" s="33">
        <v>43361</v>
      </c>
      <c r="H41" s="33">
        <v>43385</v>
      </c>
      <c r="I41" s="34">
        <f t="shared" si="0"/>
        <v>24</v>
      </c>
      <c r="J41" s="9">
        <v>1</v>
      </c>
      <c r="K41" s="9">
        <v>1</v>
      </c>
      <c r="L41" s="53">
        <v>1</v>
      </c>
      <c r="M41" s="54">
        <v>1</v>
      </c>
      <c r="N41" s="9"/>
      <c r="O41" s="9"/>
      <c r="P41" s="15"/>
      <c r="Q41" s="54"/>
    </row>
    <row r="42" spans="1:17" x14ac:dyDescent="0.2">
      <c r="A42" s="2">
        <v>33</v>
      </c>
      <c r="B42" s="4">
        <v>126</v>
      </c>
      <c r="C42" s="45" t="s">
        <v>21</v>
      </c>
      <c r="D42" s="55" t="s">
        <v>24</v>
      </c>
      <c r="E42" s="43"/>
      <c r="F42" s="47"/>
      <c r="G42" s="33"/>
      <c r="H42" s="33"/>
      <c r="I42" s="34">
        <f t="shared" si="0"/>
        <v>0</v>
      </c>
      <c r="J42" s="9"/>
      <c r="K42" s="9"/>
      <c r="L42" s="53"/>
      <c r="M42" s="54"/>
      <c r="N42" s="9"/>
      <c r="O42" s="9"/>
      <c r="P42" s="53"/>
      <c r="Q42" s="54"/>
    </row>
    <row r="43" spans="1:17" x14ac:dyDescent="0.2">
      <c r="A43" s="2">
        <v>34</v>
      </c>
      <c r="B43" s="4">
        <v>127</v>
      </c>
      <c r="C43" s="45" t="s">
        <v>21</v>
      </c>
      <c r="D43" s="44">
        <v>21.391549999999999</v>
      </c>
      <c r="E43" s="43">
        <v>-154.82086200000001</v>
      </c>
      <c r="F43" s="47">
        <v>-5261</v>
      </c>
      <c r="G43" s="33">
        <v>43362</v>
      </c>
      <c r="H43" s="33">
        <v>43384</v>
      </c>
      <c r="I43" s="34">
        <f t="shared" si="0"/>
        <v>22</v>
      </c>
      <c r="J43" s="9">
        <v>1</v>
      </c>
      <c r="K43" s="9">
        <v>1</v>
      </c>
      <c r="L43" s="53">
        <v>1</v>
      </c>
      <c r="M43" s="54">
        <v>1</v>
      </c>
      <c r="N43" s="9"/>
      <c r="O43" s="9"/>
      <c r="P43" s="53"/>
      <c r="Q43" s="54"/>
    </row>
    <row r="44" spans="1:17" x14ac:dyDescent="0.2">
      <c r="A44" s="2">
        <v>35</v>
      </c>
      <c r="B44" s="4">
        <v>128</v>
      </c>
      <c r="C44" s="45" t="s">
        <v>21</v>
      </c>
      <c r="D44" s="44">
        <v>21.471530999999999</v>
      </c>
      <c r="E44" s="43">
        <v>-154.730728</v>
      </c>
      <c r="F44" s="47">
        <v>-4961</v>
      </c>
      <c r="G44" s="33">
        <v>43362</v>
      </c>
      <c r="H44" s="33">
        <v>43384</v>
      </c>
      <c r="I44" s="34">
        <f t="shared" si="0"/>
        <v>22</v>
      </c>
      <c r="J44" s="9">
        <v>1</v>
      </c>
      <c r="K44" s="9">
        <v>1</v>
      </c>
      <c r="L44" s="53">
        <v>1</v>
      </c>
      <c r="M44" s="54">
        <v>1</v>
      </c>
      <c r="N44" s="9"/>
      <c r="O44" s="9"/>
      <c r="P44" s="53"/>
      <c r="Q44" s="54"/>
    </row>
    <row r="45" spans="1:17" x14ac:dyDescent="0.2">
      <c r="A45" s="2">
        <v>36</v>
      </c>
      <c r="B45" s="4">
        <v>129</v>
      </c>
      <c r="C45" s="45" t="s">
        <v>21</v>
      </c>
      <c r="D45" s="44">
        <v>21.551479</v>
      </c>
      <c r="E45" s="43">
        <v>-154.640488</v>
      </c>
      <c r="F45" s="47">
        <v>-4936</v>
      </c>
      <c r="G45" s="33">
        <v>43362</v>
      </c>
      <c r="H45" s="33">
        <v>43384</v>
      </c>
      <c r="I45" s="34">
        <f t="shared" si="0"/>
        <v>22</v>
      </c>
      <c r="J45" s="9">
        <v>1</v>
      </c>
      <c r="K45" s="9">
        <v>1</v>
      </c>
      <c r="L45" s="53">
        <v>1</v>
      </c>
      <c r="M45" s="54">
        <v>1</v>
      </c>
      <c r="N45" s="9"/>
      <c r="O45" s="9"/>
      <c r="P45" s="53"/>
      <c r="Q45" s="54"/>
    </row>
    <row r="46" spans="1:17" x14ac:dyDescent="0.2">
      <c r="A46" s="2">
        <v>37</v>
      </c>
      <c r="B46" s="4">
        <v>130</v>
      </c>
      <c r="C46" s="45" t="s">
        <v>21</v>
      </c>
      <c r="D46" s="44">
        <v>21.631444999999999</v>
      </c>
      <c r="E46" s="43">
        <v>-154.55012500000001</v>
      </c>
      <c r="F46" s="47">
        <v>-4991</v>
      </c>
      <c r="G46" s="33">
        <v>43362</v>
      </c>
      <c r="H46" s="33">
        <v>43384</v>
      </c>
      <c r="I46" s="34">
        <f t="shared" si="0"/>
        <v>22</v>
      </c>
      <c r="J46" s="9">
        <v>1</v>
      </c>
      <c r="K46" s="9">
        <v>1</v>
      </c>
      <c r="L46" s="53">
        <v>1</v>
      </c>
      <c r="M46" s="54">
        <v>1</v>
      </c>
      <c r="N46" s="9"/>
      <c r="O46" s="9"/>
      <c r="P46" s="53"/>
      <c r="Q46" s="54"/>
    </row>
    <row r="47" spans="1:17" x14ac:dyDescent="0.2">
      <c r="A47" s="2">
        <v>38</v>
      </c>
      <c r="B47" s="4">
        <v>131</v>
      </c>
      <c r="C47" s="45" t="s">
        <v>21</v>
      </c>
      <c r="D47" s="44">
        <v>21.720551</v>
      </c>
      <c r="E47" s="43">
        <v>-154.44918799999999</v>
      </c>
      <c r="F47" s="47">
        <v>-5208</v>
      </c>
      <c r="G47" s="33">
        <v>43362</v>
      </c>
      <c r="H47" s="33">
        <v>43384</v>
      </c>
      <c r="I47" s="34">
        <f t="shared" si="0"/>
        <v>22</v>
      </c>
      <c r="J47" s="9">
        <v>1</v>
      </c>
      <c r="K47" s="9">
        <v>1</v>
      </c>
      <c r="L47" s="53">
        <v>1</v>
      </c>
      <c r="M47" s="54">
        <v>1</v>
      </c>
      <c r="N47" s="9"/>
      <c r="O47" s="9"/>
      <c r="P47" s="53"/>
      <c r="Q47" s="54"/>
    </row>
    <row r="48" spans="1:17" x14ac:dyDescent="0.2">
      <c r="A48" s="2">
        <v>39</v>
      </c>
      <c r="B48" s="4">
        <v>132</v>
      </c>
      <c r="C48" s="45" t="s">
        <v>21</v>
      </c>
      <c r="D48" s="44">
        <v>21.791269</v>
      </c>
      <c r="E48" s="43">
        <v>-154.36921699999999</v>
      </c>
      <c r="F48" s="47">
        <v>-5153</v>
      </c>
      <c r="G48" s="33">
        <v>43362</v>
      </c>
      <c r="H48" s="33">
        <v>43384</v>
      </c>
      <c r="I48" s="34">
        <f t="shared" si="0"/>
        <v>22</v>
      </c>
      <c r="J48" s="9">
        <v>1</v>
      </c>
      <c r="K48" s="9">
        <v>1</v>
      </c>
      <c r="L48" s="53">
        <v>1</v>
      </c>
      <c r="M48" s="54">
        <v>1</v>
      </c>
      <c r="N48" s="9"/>
      <c r="O48" s="9"/>
      <c r="P48" s="53"/>
      <c r="Q48" s="54"/>
    </row>
    <row r="49" spans="1:17" x14ac:dyDescent="0.2">
      <c r="A49" s="2">
        <v>40</v>
      </c>
      <c r="B49" s="4">
        <v>133</v>
      </c>
      <c r="C49" s="45" t="s">
        <v>21</v>
      </c>
      <c r="D49" s="44">
        <v>21.871259999999999</v>
      </c>
      <c r="E49" s="43">
        <v>-154.278244</v>
      </c>
      <c r="F49" s="47">
        <v>-5304</v>
      </c>
      <c r="G49" s="33">
        <v>43362</v>
      </c>
      <c r="H49" s="33">
        <v>43384</v>
      </c>
      <c r="I49" s="34">
        <f t="shared" si="0"/>
        <v>22</v>
      </c>
      <c r="J49" s="9">
        <v>1</v>
      </c>
      <c r="K49" s="9">
        <v>1</v>
      </c>
      <c r="L49" s="53">
        <v>1</v>
      </c>
      <c r="M49" s="54">
        <v>1</v>
      </c>
      <c r="N49" s="9"/>
      <c r="O49" s="9"/>
      <c r="P49" s="53"/>
      <c r="Q49" s="54"/>
    </row>
    <row r="50" spans="1:17" x14ac:dyDescent="0.2">
      <c r="A50" s="2">
        <v>41</v>
      </c>
      <c r="B50" s="4">
        <v>134</v>
      </c>
      <c r="C50" s="45" t="s">
        <v>21</v>
      </c>
      <c r="D50" s="44">
        <v>21.950872</v>
      </c>
      <c r="E50" s="43">
        <v>-154.18751499999999</v>
      </c>
      <c r="F50" s="47">
        <v>-4861</v>
      </c>
      <c r="G50" s="33">
        <v>43362</v>
      </c>
      <c r="H50" s="33">
        <v>43384</v>
      </c>
      <c r="I50" s="34">
        <f t="shared" si="0"/>
        <v>22</v>
      </c>
      <c r="J50" s="9">
        <v>1</v>
      </c>
      <c r="K50" s="9">
        <v>1</v>
      </c>
      <c r="L50" s="53">
        <v>1</v>
      </c>
      <c r="M50" s="54">
        <v>1</v>
      </c>
      <c r="N50" s="9"/>
      <c r="O50" s="9"/>
      <c r="P50" s="53"/>
      <c r="Q50" s="54"/>
    </row>
    <row r="51" spans="1:17" x14ac:dyDescent="0.2">
      <c r="A51" s="2">
        <v>42</v>
      </c>
      <c r="B51" s="4">
        <v>135</v>
      </c>
      <c r="C51" s="45" t="s">
        <v>21</v>
      </c>
      <c r="D51" s="44">
        <v>22.030809000000001</v>
      </c>
      <c r="E51" s="43">
        <v>-154.096405</v>
      </c>
      <c r="F51" s="47">
        <v>-4451</v>
      </c>
      <c r="G51" s="33">
        <v>43362</v>
      </c>
      <c r="H51" s="33">
        <v>43383</v>
      </c>
      <c r="I51" s="34">
        <f t="shared" si="0"/>
        <v>21</v>
      </c>
      <c r="J51" s="9">
        <v>1</v>
      </c>
      <c r="K51" s="9">
        <v>1</v>
      </c>
      <c r="L51" s="53">
        <v>1</v>
      </c>
      <c r="M51" s="54">
        <v>1</v>
      </c>
      <c r="N51" s="9"/>
      <c r="O51" s="9"/>
      <c r="P51" s="53"/>
      <c r="Q51" s="54"/>
    </row>
    <row r="52" spans="1:17" x14ac:dyDescent="0.2">
      <c r="A52" s="2">
        <v>43</v>
      </c>
      <c r="B52" s="4">
        <v>201</v>
      </c>
      <c r="C52" s="45" t="s">
        <v>21</v>
      </c>
      <c r="D52" s="44">
        <v>19.257942</v>
      </c>
      <c r="E52" s="43">
        <v>-159.127655</v>
      </c>
      <c r="F52" s="47">
        <v>-4621</v>
      </c>
      <c r="G52" s="33">
        <v>43357</v>
      </c>
      <c r="H52" s="33">
        <v>43387</v>
      </c>
      <c r="I52" s="34">
        <f t="shared" si="0"/>
        <v>30</v>
      </c>
      <c r="J52" s="9">
        <v>1</v>
      </c>
      <c r="K52" s="9">
        <v>1</v>
      </c>
      <c r="L52" s="53">
        <v>1</v>
      </c>
      <c r="M52" s="54">
        <v>1</v>
      </c>
      <c r="N52" s="9"/>
      <c r="O52" s="9"/>
      <c r="P52" s="53"/>
      <c r="Q52" s="54"/>
    </row>
    <row r="53" spans="1:17" x14ac:dyDescent="0.2">
      <c r="A53" s="2">
        <v>44</v>
      </c>
      <c r="B53" s="4">
        <v>202</v>
      </c>
      <c r="C53" s="45" t="s">
        <v>21</v>
      </c>
      <c r="D53" s="44">
        <v>19.37454</v>
      </c>
      <c r="E53" s="43">
        <v>-159.09433000000001</v>
      </c>
      <c r="F53" s="47">
        <v>-4451</v>
      </c>
      <c r="G53" s="33">
        <v>43357</v>
      </c>
      <c r="H53" s="33">
        <v>43387</v>
      </c>
      <c r="I53" s="34">
        <f t="shared" si="0"/>
        <v>30</v>
      </c>
      <c r="J53" s="9"/>
      <c r="K53" s="9"/>
      <c r="L53" s="53"/>
      <c r="M53" s="54"/>
      <c r="N53" s="9">
        <v>1</v>
      </c>
      <c r="O53" s="9">
        <v>1</v>
      </c>
      <c r="P53" s="53">
        <v>1</v>
      </c>
      <c r="Q53" s="54">
        <v>1</v>
      </c>
    </row>
    <row r="54" spans="1:17" x14ac:dyDescent="0.2">
      <c r="A54" s="2">
        <v>45</v>
      </c>
      <c r="B54" s="4">
        <v>203</v>
      </c>
      <c r="C54" s="45" t="s">
        <v>21</v>
      </c>
      <c r="D54" s="44">
        <v>19.506806999999998</v>
      </c>
      <c r="E54" s="43">
        <v>-159.057571</v>
      </c>
      <c r="F54" s="47">
        <v>-4861</v>
      </c>
      <c r="G54" s="33">
        <v>43357</v>
      </c>
      <c r="H54" s="33">
        <v>43388</v>
      </c>
      <c r="I54" s="34">
        <f t="shared" si="0"/>
        <v>31</v>
      </c>
      <c r="J54" s="9">
        <v>1</v>
      </c>
      <c r="K54" s="9">
        <v>1</v>
      </c>
      <c r="L54" s="53">
        <v>1</v>
      </c>
      <c r="M54" s="54">
        <v>1</v>
      </c>
      <c r="N54" s="9"/>
      <c r="O54" s="9"/>
      <c r="P54" s="53"/>
      <c r="Q54" s="54"/>
    </row>
    <row r="55" spans="1:17" x14ac:dyDescent="0.2">
      <c r="A55" s="2">
        <v>46</v>
      </c>
      <c r="B55" s="4">
        <v>204</v>
      </c>
      <c r="C55" s="45" t="s">
        <v>21</v>
      </c>
      <c r="D55" s="44">
        <v>19.638634</v>
      </c>
      <c r="E55" s="43">
        <v>-159.020477</v>
      </c>
      <c r="F55" s="47">
        <v>-4479</v>
      </c>
      <c r="G55" s="33">
        <v>43357</v>
      </c>
      <c r="H55" s="33">
        <v>43388</v>
      </c>
      <c r="I55" s="34">
        <f t="shared" si="0"/>
        <v>31</v>
      </c>
      <c r="J55" s="9">
        <v>1</v>
      </c>
      <c r="K55" s="9">
        <v>1</v>
      </c>
      <c r="L55" s="53">
        <v>1</v>
      </c>
      <c r="M55" s="54">
        <v>1</v>
      </c>
      <c r="N55" s="9"/>
      <c r="O55" s="9"/>
      <c r="P55" s="53"/>
      <c r="Q55" s="54"/>
    </row>
    <row r="56" spans="1:17" x14ac:dyDescent="0.2">
      <c r="A56" s="2">
        <v>47</v>
      </c>
      <c r="B56" s="4">
        <v>205</v>
      </c>
      <c r="C56" s="45" t="s">
        <v>21</v>
      </c>
      <c r="D56" s="44">
        <v>19.770766999999999</v>
      </c>
      <c r="E56" s="43">
        <v>-158.98245199999999</v>
      </c>
      <c r="F56" s="47">
        <v>-4394</v>
      </c>
      <c r="G56" s="33">
        <v>43357</v>
      </c>
      <c r="H56" s="33">
        <v>43388</v>
      </c>
      <c r="I56" s="34">
        <f t="shared" si="0"/>
        <v>31</v>
      </c>
      <c r="J56" s="9">
        <v>1</v>
      </c>
      <c r="K56" s="9">
        <v>1</v>
      </c>
      <c r="L56" s="53">
        <v>1</v>
      </c>
      <c r="M56" s="54">
        <v>1</v>
      </c>
      <c r="N56" s="9"/>
      <c r="O56" s="9"/>
      <c r="P56" s="53"/>
      <c r="Q56" s="54"/>
    </row>
    <row r="57" spans="1:17" x14ac:dyDescent="0.2">
      <c r="A57" s="2">
        <v>48</v>
      </c>
      <c r="B57" s="4">
        <v>206</v>
      </c>
      <c r="C57" s="45" t="s">
        <v>21</v>
      </c>
      <c r="D57" s="44">
        <v>19.902654999999999</v>
      </c>
      <c r="E57" s="43">
        <v>-158.94548</v>
      </c>
      <c r="F57" s="47">
        <v>-4406</v>
      </c>
      <c r="G57" s="33">
        <v>43357</v>
      </c>
      <c r="H57" s="33">
        <v>43388</v>
      </c>
      <c r="I57" s="34">
        <f t="shared" si="0"/>
        <v>31</v>
      </c>
      <c r="J57" s="9">
        <v>1</v>
      </c>
      <c r="K57" s="9">
        <v>1</v>
      </c>
      <c r="L57" s="53">
        <v>1</v>
      </c>
      <c r="M57" s="54">
        <v>1</v>
      </c>
      <c r="N57" s="9"/>
      <c r="O57" s="9"/>
      <c r="P57" s="53"/>
      <c r="Q57" s="54"/>
    </row>
    <row r="58" spans="1:17" x14ac:dyDescent="0.2">
      <c r="A58" s="2">
        <v>49</v>
      </c>
      <c r="B58" s="4">
        <v>207</v>
      </c>
      <c r="C58" s="45" t="s">
        <v>21</v>
      </c>
      <c r="D58" s="44">
        <v>20.034611000000002</v>
      </c>
      <c r="E58" s="43">
        <v>-158.90770000000001</v>
      </c>
      <c r="F58" s="47">
        <v>-4406</v>
      </c>
      <c r="G58" s="33">
        <v>43357</v>
      </c>
      <c r="H58" s="33">
        <v>43388</v>
      </c>
      <c r="I58" s="34">
        <f t="shared" si="0"/>
        <v>31</v>
      </c>
      <c r="J58" s="9">
        <v>1</v>
      </c>
      <c r="K58" s="9">
        <v>1</v>
      </c>
      <c r="L58" s="53">
        <v>1</v>
      </c>
      <c r="M58" s="54">
        <v>1</v>
      </c>
      <c r="N58" s="9"/>
      <c r="O58" s="9"/>
      <c r="P58" s="53"/>
      <c r="Q58" s="54"/>
    </row>
    <row r="59" spans="1:17" x14ac:dyDescent="0.2">
      <c r="A59" s="2">
        <v>50</v>
      </c>
      <c r="B59" s="4">
        <v>208</v>
      </c>
      <c r="C59" s="45" t="s">
        <v>21</v>
      </c>
      <c r="D59" s="44">
        <v>20.166951999999998</v>
      </c>
      <c r="E59" s="43">
        <v>-158.87043800000001</v>
      </c>
      <c r="F59" s="47">
        <v>-4058</v>
      </c>
      <c r="G59" s="33">
        <v>43357</v>
      </c>
      <c r="H59" s="33">
        <v>43388</v>
      </c>
      <c r="I59" s="34">
        <f t="shared" si="0"/>
        <v>31</v>
      </c>
      <c r="J59" s="9">
        <v>1</v>
      </c>
      <c r="K59" s="9">
        <v>1</v>
      </c>
      <c r="L59" s="53">
        <v>1</v>
      </c>
      <c r="M59" s="54">
        <v>1</v>
      </c>
      <c r="N59" s="9"/>
      <c r="O59" s="9"/>
      <c r="P59" s="53"/>
      <c r="Q59" s="54"/>
    </row>
    <row r="60" spans="1:17" x14ac:dyDescent="0.2">
      <c r="A60" s="2">
        <v>51</v>
      </c>
      <c r="B60" s="4">
        <v>209</v>
      </c>
      <c r="C60" s="45" t="s">
        <v>21</v>
      </c>
      <c r="D60" s="44">
        <v>20.299022999999998</v>
      </c>
      <c r="E60" s="43">
        <v>-158.832596</v>
      </c>
      <c r="F60" s="47">
        <v>-4298</v>
      </c>
      <c r="G60" s="33">
        <v>43357</v>
      </c>
      <c r="H60" s="33">
        <v>43388</v>
      </c>
      <c r="I60" s="34">
        <f t="shared" si="0"/>
        <v>31</v>
      </c>
      <c r="J60" s="9">
        <v>1</v>
      </c>
      <c r="K60" s="9">
        <v>1</v>
      </c>
      <c r="L60" s="53">
        <v>1</v>
      </c>
      <c r="M60" s="54">
        <v>1</v>
      </c>
      <c r="N60" s="9"/>
      <c r="O60" s="9"/>
      <c r="P60" s="53"/>
      <c r="Q60" s="54"/>
    </row>
    <row r="61" spans="1:17" x14ac:dyDescent="0.2">
      <c r="A61" s="2">
        <v>52</v>
      </c>
      <c r="B61" s="4">
        <v>210</v>
      </c>
      <c r="C61" s="45" t="s">
        <v>21</v>
      </c>
      <c r="D61" s="44">
        <v>20.430997999999999</v>
      </c>
      <c r="E61" s="43">
        <v>-158.79527300000001</v>
      </c>
      <c r="F61" s="47">
        <v>-4218</v>
      </c>
      <c r="G61" s="33">
        <v>43357</v>
      </c>
      <c r="H61" s="33">
        <v>43388</v>
      </c>
      <c r="I61" s="34">
        <f t="shared" si="0"/>
        <v>31</v>
      </c>
      <c r="J61" s="9">
        <v>1</v>
      </c>
      <c r="K61" s="9">
        <v>1</v>
      </c>
      <c r="L61" s="53">
        <v>1</v>
      </c>
      <c r="M61" s="54">
        <v>1</v>
      </c>
      <c r="N61" s="9"/>
      <c r="O61" s="9"/>
      <c r="P61" s="53"/>
      <c r="Q61" s="54"/>
    </row>
    <row r="62" spans="1:17" x14ac:dyDescent="0.2">
      <c r="A62" s="2">
        <v>53</v>
      </c>
      <c r="B62" s="4">
        <v>211</v>
      </c>
      <c r="C62" s="45" t="s">
        <v>21</v>
      </c>
      <c r="D62" s="44">
        <v>20.562618000000001</v>
      </c>
      <c r="E62" s="43">
        <v>-158.758545</v>
      </c>
      <c r="F62" s="47">
        <v>-4023</v>
      </c>
      <c r="G62" s="33">
        <v>43357</v>
      </c>
      <c r="H62" s="33">
        <v>43388</v>
      </c>
      <c r="I62" s="34">
        <f t="shared" si="0"/>
        <v>31</v>
      </c>
      <c r="J62" s="9">
        <v>1</v>
      </c>
      <c r="K62" s="9">
        <v>1</v>
      </c>
      <c r="L62" s="53">
        <v>1</v>
      </c>
      <c r="M62" s="54">
        <v>1</v>
      </c>
      <c r="N62" s="9"/>
      <c r="O62" s="9"/>
      <c r="P62" s="53"/>
      <c r="Q62" s="54"/>
    </row>
    <row r="63" spans="1:17" x14ac:dyDescent="0.2">
      <c r="A63" s="2">
        <v>54</v>
      </c>
      <c r="B63" s="4">
        <v>212</v>
      </c>
      <c r="C63" s="45" t="s">
        <v>21</v>
      </c>
      <c r="D63" s="44">
        <v>20.695259</v>
      </c>
      <c r="E63" s="43">
        <v>-158.71925400000001</v>
      </c>
      <c r="F63" s="47">
        <v>-3946</v>
      </c>
      <c r="G63" s="33">
        <v>43357</v>
      </c>
      <c r="H63" s="33">
        <v>43389</v>
      </c>
      <c r="I63" s="34">
        <f t="shared" si="0"/>
        <v>32</v>
      </c>
      <c r="J63" s="9">
        <v>1</v>
      </c>
      <c r="K63" s="9">
        <v>1</v>
      </c>
      <c r="L63" s="53">
        <v>1</v>
      </c>
      <c r="M63" s="54">
        <v>1</v>
      </c>
      <c r="N63" s="9"/>
      <c r="O63" s="9"/>
      <c r="P63" s="53"/>
      <c r="Q63" s="54"/>
    </row>
    <row r="64" spans="1:17" x14ac:dyDescent="0.2">
      <c r="A64" s="2">
        <v>55</v>
      </c>
      <c r="B64" s="4">
        <v>213</v>
      </c>
      <c r="C64" s="45" t="s">
        <v>21</v>
      </c>
      <c r="D64" s="44">
        <v>20.826989999999999</v>
      </c>
      <c r="E64" s="43">
        <v>-158.681366</v>
      </c>
      <c r="F64" s="47">
        <v>-4145</v>
      </c>
      <c r="G64" s="33">
        <v>43357</v>
      </c>
      <c r="H64" s="33">
        <v>43389</v>
      </c>
      <c r="I64" s="34">
        <f t="shared" si="0"/>
        <v>32</v>
      </c>
      <c r="J64" s="9">
        <v>1</v>
      </c>
      <c r="K64" s="9">
        <v>1</v>
      </c>
      <c r="L64" s="53">
        <v>1</v>
      </c>
      <c r="M64" s="54">
        <v>1</v>
      </c>
      <c r="N64" s="9"/>
      <c r="O64" s="9"/>
      <c r="P64" s="53"/>
      <c r="Q64" s="54"/>
    </row>
    <row r="65" spans="1:17" x14ac:dyDescent="0.2">
      <c r="A65" s="2">
        <v>56</v>
      </c>
      <c r="B65" s="4">
        <v>214</v>
      </c>
      <c r="C65" s="45" t="s">
        <v>21</v>
      </c>
      <c r="D65" s="44">
        <v>20.959118</v>
      </c>
      <c r="E65" s="43">
        <v>-158.643417</v>
      </c>
      <c r="F65" s="47">
        <v>-4527</v>
      </c>
      <c r="G65" s="33">
        <v>43357</v>
      </c>
      <c r="H65" s="33">
        <v>43389</v>
      </c>
      <c r="I65" s="34">
        <f t="shared" si="0"/>
        <v>32</v>
      </c>
      <c r="J65" s="9">
        <v>1</v>
      </c>
      <c r="K65" s="9">
        <v>1</v>
      </c>
      <c r="L65" s="53">
        <v>1</v>
      </c>
      <c r="M65" s="54">
        <v>1</v>
      </c>
      <c r="N65" s="9"/>
      <c r="O65" s="9"/>
      <c r="P65" s="53"/>
      <c r="Q65" s="54"/>
    </row>
    <row r="66" spans="1:17" x14ac:dyDescent="0.2">
      <c r="A66" s="2">
        <v>57</v>
      </c>
      <c r="B66" s="4">
        <v>215</v>
      </c>
      <c r="C66" s="45" t="s">
        <v>21</v>
      </c>
      <c r="D66" s="44">
        <v>21.090965000000001</v>
      </c>
      <c r="E66" s="43">
        <v>-158.605301</v>
      </c>
      <c r="F66" s="47">
        <v>-4160</v>
      </c>
      <c r="G66" s="33">
        <v>43357</v>
      </c>
      <c r="H66" s="33">
        <v>43389</v>
      </c>
      <c r="I66" s="34">
        <f t="shared" si="0"/>
        <v>32</v>
      </c>
      <c r="J66" s="9">
        <v>1</v>
      </c>
      <c r="K66" s="9">
        <v>1</v>
      </c>
      <c r="L66" s="53">
        <v>1</v>
      </c>
      <c r="M66" s="54">
        <v>1</v>
      </c>
      <c r="N66" s="9"/>
      <c r="O66" s="9"/>
      <c r="P66" s="53"/>
      <c r="Q66" s="54"/>
    </row>
    <row r="67" spans="1:17" x14ac:dyDescent="0.2">
      <c r="A67" s="2">
        <v>58</v>
      </c>
      <c r="B67" s="4">
        <v>216</v>
      </c>
      <c r="C67" s="45" t="s">
        <v>21</v>
      </c>
      <c r="D67" s="44">
        <v>21.223257</v>
      </c>
      <c r="E67" s="43">
        <v>-158.567612</v>
      </c>
      <c r="F67" s="47">
        <v>-2796</v>
      </c>
      <c r="G67" s="33">
        <v>43356</v>
      </c>
      <c r="H67" s="33">
        <v>43389</v>
      </c>
      <c r="I67" s="34">
        <f t="shared" si="0"/>
        <v>33</v>
      </c>
      <c r="J67" s="9">
        <v>1</v>
      </c>
      <c r="K67" s="9">
        <v>1</v>
      </c>
      <c r="L67" s="53">
        <v>1</v>
      </c>
      <c r="M67" s="54">
        <v>1</v>
      </c>
      <c r="N67" s="9"/>
      <c r="O67" s="9"/>
      <c r="P67" s="53"/>
      <c r="Q67" s="54"/>
    </row>
    <row r="68" spans="1:17" x14ac:dyDescent="0.2">
      <c r="A68" s="2">
        <v>59</v>
      </c>
      <c r="B68" s="4">
        <v>217</v>
      </c>
      <c r="C68" s="45" t="s">
        <v>21</v>
      </c>
      <c r="D68" s="44">
        <v>21.354946000000002</v>
      </c>
      <c r="E68" s="43">
        <v>-158.529495</v>
      </c>
      <c r="F68" s="47">
        <v>-2617</v>
      </c>
      <c r="G68" s="33">
        <v>43356</v>
      </c>
      <c r="H68" s="33">
        <v>43389</v>
      </c>
      <c r="I68" s="34">
        <f t="shared" si="0"/>
        <v>33</v>
      </c>
      <c r="J68" s="9">
        <v>1</v>
      </c>
      <c r="K68" s="9">
        <v>1</v>
      </c>
      <c r="L68" s="53">
        <v>1</v>
      </c>
      <c r="M68" s="54">
        <v>1</v>
      </c>
      <c r="N68" s="9"/>
      <c r="O68" s="9"/>
      <c r="P68" s="53"/>
      <c r="Q68" s="54"/>
    </row>
    <row r="69" spans="1:17" x14ac:dyDescent="0.2">
      <c r="A69" s="2">
        <v>60</v>
      </c>
      <c r="B69" s="4">
        <v>222</v>
      </c>
      <c r="C69" s="45" t="s">
        <v>21</v>
      </c>
      <c r="D69" s="44">
        <v>22.014997000000001</v>
      </c>
      <c r="E69" s="43">
        <v>-158.33737199999999</v>
      </c>
      <c r="F69" s="47">
        <v>-4225</v>
      </c>
      <c r="G69" s="33">
        <v>43356</v>
      </c>
      <c r="H69" s="33">
        <v>43390</v>
      </c>
      <c r="I69" s="34">
        <f t="shared" si="0"/>
        <v>34</v>
      </c>
      <c r="J69" s="9">
        <v>1</v>
      </c>
      <c r="K69" s="9">
        <v>1</v>
      </c>
      <c r="L69" s="53">
        <v>1</v>
      </c>
      <c r="M69" s="54">
        <v>1</v>
      </c>
      <c r="N69" s="9"/>
      <c r="O69" s="9"/>
      <c r="P69" s="53"/>
      <c r="Q69" s="54"/>
    </row>
    <row r="70" spans="1:17" x14ac:dyDescent="0.2">
      <c r="A70" s="2">
        <v>61</v>
      </c>
      <c r="B70" s="4">
        <v>223</v>
      </c>
      <c r="C70" s="45" t="s">
        <v>21</v>
      </c>
      <c r="D70" s="44">
        <v>22.14677</v>
      </c>
      <c r="E70" s="43">
        <v>-158.299286</v>
      </c>
      <c r="F70" s="47">
        <v>-4767</v>
      </c>
      <c r="G70" s="33">
        <v>43356</v>
      </c>
      <c r="H70" s="33">
        <v>43390</v>
      </c>
      <c r="I70" s="34">
        <f t="shared" si="0"/>
        <v>34</v>
      </c>
      <c r="J70" s="9">
        <v>1</v>
      </c>
      <c r="K70" s="9">
        <v>1</v>
      </c>
      <c r="L70" s="53">
        <v>1</v>
      </c>
      <c r="M70" s="54">
        <v>1</v>
      </c>
      <c r="N70" s="9"/>
      <c r="O70" s="9"/>
      <c r="P70" s="53"/>
      <c r="Q70" s="54"/>
    </row>
    <row r="71" spans="1:17" x14ac:dyDescent="0.2">
      <c r="A71" s="2">
        <v>62</v>
      </c>
      <c r="B71" s="4">
        <v>224</v>
      </c>
      <c r="C71" s="45" t="s">
        <v>21</v>
      </c>
      <c r="D71" s="44">
        <v>22.278445999999999</v>
      </c>
      <c r="E71" s="43">
        <v>-158.25988799999999</v>
      </c>
      <c r="F71" s="47">
        <v>-5098</v>
      </c>
      <c r="G71" s="33">
        <v>43356</v>
      </c>
      <c r="H71" s="33">
        <v>43390</v>
      </c>
      <c r="I71" s="34">
        <f t="shared" si="0"/>
        <v>34</v>
      </c>
      <c r="J71" s="9">
        <v>1</v>
      </c>
      <c r="K71" s="9">
        <v>1</v>
      </c>
      <c r="L71" s="53">
        <v>1</v>
      </c>
      <c r="M71" s="54">
        <v>1</v>
      </c>
      <c r="N71" s="9"/>
      <c r="O71" s="9"/>
      <c r="P71" s="53"/>
      <c r="Q71" s="54"/>
    </row>
    <row r="72" spans="1:17" x14ac:dyDescent="0.2">
      <c r="A72" s="2">
        <v>63</v>
      </c>
      <c r="B72" s="4">
        <v>225</v>
      </c>
      <c r="C72" s="45" t="s">
        <v>21</v>
      </c>
      <c r="D72" s="44">
        <v>22.410609999999998</v>
      </c>
      <c r="E72" s="43">
        <v>-158.22155799999999</v>
      </c>
      <c r="F72" s="47">
        <v>-4846</v>
      </c>
      <c r="G72" s="33">
        <v>43356</v>
      </c>
      <c r="H72" s="33">
        <v>43390</v>
      </c>
      <c r="I72" s="34">
        <f t="shared" si="0"/>
        <v>34</v>
      </c>
      <c r="J72" s="9">
        <v>1</v>
      </c>
      <c r="K72" s="9">
        <v>1</v>
      </c>
      <c r="L72" s="53">
        <v>1</v>
      </c>
      <c r="M72" s="54">
        <v>1</v>
      </c>
      <c r="N72" s="9"/>
      <c r="O72" s="9"/>
      <c r="P72" s="53"/>
      <c r="Q72" s="54"/>
    </row>
    <row r="73" spans="1:17" x14ac:dyDescent="0.2">
      <c r="A73" s="2">
        <v>64</v>
      </c>
      <c r="B73" s="4">
        <v>226</v>
      </c>
      <c r="C73" s="45" t="s">
        <v>21</v>
      </c>
      <c r="D73" s="44">
        <v>22.542453999999999</v>
      </c>
      <c r="E73" s="43">
        <v>-158.18258700000001</v>
      </c>
      <c r="F73" s="47">
        <v>-4854</v>
      </c>
      <c r="G73" s="33">
        <v>43356</v>
      </c>
      <c r="H73" s="33">
        <v>43390</v>
      </c>
      <c r="I73" s="34">
        <f t="shared" si="0"/>
        <v>34</v>
      </c>
      <c r="J73" s="9">
        <v>1</v>
      </c>
      <c r="K73" s="9">
        <v>1</v>
      </c>
      <c r="L73" s="53">
        <v>1</v>
      </c>
      <c r="M73" s="54">
        <v>1</v>
      </c>
      <c r="N73" s="9"/>
      <c r="O73" s="9"/>
      <c r="P73" s="53"/>
      <c r="Q73" s="54"/>
    </row>
    <row r="74" spans="1:17" x14ac:dyDescent="0.2">
      <c r="A74" s="2">
        <v>65</v>
      </c>
      <c r="B74" s="4">
        <v>227</v>
      </c>
      <c r="C74" s="45" t="s">
        <v>21</v>
      </c>
      <c r="D74" s="44">
        <v>22.674229</v>
      </c>
      <c r="E74" s="43">
        <v>-158.14450099999999</v>
      </c>
      <c r="F74" s="47">
        <v>-4775</v>
      </c>
      <c r="G74" s="33">
        <v>43356</v>
      </c>
      <c r="H74" s="33">
        <v>43390</v>
      </c>
      <c r="I74" s="34">
        <f t="shared" si="0"/>
        <v>34</v>
      </c>
      <c r="J74" s="9">
        <v>1</v>
      </c>
      <c r="K74" s="9">
        <v>1</v>
      </c>
      <c r="L74" s="53">
        <v>1</v>
      </c>
      <c r="M74" s="54">
        <v>1</v>
      </c>
      <c r="N74" s="9"/>
      <c r="O74" s="9"/>
      <c r="P74" s="53"/>
      <c r="Q74" s="54"/>
    </row>
    <row r="75" spans="1:17" x14ac:dyDescent="0.2">
      <c r="A75" s="2">
        <v>66</v>
      </c>
      <c r="B75" s="4">
        <v>228</v>
      </c>
      <c r="C75" s="45" t="s">
        <v>21</v>
      </c>
      <c r="D75" s="44">
        <v>22.807099999999998</v>
      </c>
      <c r="E75" s="43">
        <v>-158.10539199999999</v>
      </c>
      <c r="F75" s="47">
        <v>-4747</v>
      </c>
      <c r="G75" s="33">
        <v>43356</v>
      </c>
      <c r="H75" s="33">
        <v>43390</v>
      </c>
      <c r="I75" s="34">
        <f t="shared" si="0"/>
        <v>34</v>
      </c>
      <c r="J75" s="9">
        <v>1</v>
      </c>
      <c r="K75" s="9">
        <v>1</v>
      </c>
      <c r="L75" s="53">
        <v>1</v>
      </c>
      <c r="M75" s="54">
        <v>1</v>
      </c>
      <c r="N75" s="9"/>
      <c r="O75" s="9"/>
      <c r="P75" s="53"/>
      <c r="Q75" s="54"/>
    </row>
    <row r="76" spans="1:17" x14ac:dyDescent="0.2">
      <c r="A76" s="2">
        <v>67</v>
      </c>
      <c r="B76" s="4">
        <v>229</v>
      </c>
      <c r="C76" s="45" t="s">
        <v>21</v>
      </c>
      <c r="D76" s="44">
        <v>22.938255000000002</v>
      </c>
      <c r="E76" s="43">
        <v>-158.06669600000001</v>
      </c>
      <c r="F76" s="47">
        <v>-4677</v>
      </c>
      <c r="G76" s="33">
        <v>43355</v>
      </c>
      <c r="H76" s="33">
        <v>43390</v>
      </c>
      <c r="I76" s="34">
        <f t="shared" si="0"/>
        <v>35</v>
      </c>
      <c r="J76" s="9">
        <v>1</v>
      </c>
      <c r="K76" s="9">
        <v>1</v>
      </c>
      <c r="L76" s="53">
        <v>1</v>
      </c>
      <c r="M76" s="54">
        <v>1</v>
      </c>
      <c r="N76" s="9"/>
      <c r="O76" s="9"/>
      <c r="P76" s="53"/>
      <c r="Q76" s="54"/>
    </row>
    <row r="77" spans="1:17" x14ac:dyDescent="0.2">
      <c r="A77" s="2">
        <v>68</v>
      </c>
      <c r="B77" s="4">
        <v>233</v>
      </c>
      <c r="C77" s="45" t="s">
        <v>21</v>
      </c>
      <c r="D77" s="44">
        <v>23.465864</v>
      </c>
      <c r="E77" s="43">
        <v>-157.90969799999999</v>
      </c>
      <c r="F77" s="47">
        <v>-4482</v>
      </c>
      <c r="G77" s="33">
        <v>43355</v>
      </c>
      <c r="H77" s="33">
        <v>43391</v>
      </c>
      <c r="I77" s="34">
        <f t="shared" si="0"/>
        <v>36</v>
      </c>
      <c r="J77" s="9">
        <v>1</v>
      </c>
      <c r="K77" s="9">
        <v>1</v>
      </c>
      <c r="L77" s="53">
        <v>1</v>
      </c>
      <c r="M77" s="54">
        <v>1</v>
      </c>
      <c r="N77" s="9"/>
      <c r="O77" s="9"/>
      <c r="P77" s="53"/>
      <c r="Q77" s="54"/>
    </row>
    <row r="78" spans="1:17" x14ac:dyDescent="0.2">
      <c r="A78" s="2">
        <v>69</v>
      </c>
      <c r="B78" s="4">
        <v>234</v>
      </c>
      <c r="C78" s="45" t="s">
        <v>21</v>
      </c>
      <c r="D78" s="44">
        <v>23.597619999999999</v>
      </c>
      <c r="E78" s="43">
        <v>-157.86480700000001</v>
      </c>
      <c r="F78" s="47">
        <v>-4452</v>
      </c>
      <c r="G78" s="33">
        <v>43355</v>
      </c>
      <c r="H78" s="33">
        <v>43391</v>
      </c>
      <c r="I78" s="34">
        <f t="shared" si="0"/>
        <v>36</v>
      </c>
      <c r="J78" s="9">
        <v>1</v>
      </c>
      <c r="K78" s="9">
        <v>1</v>
      </c>
      <c r="L78" s="53">
        <v>1</v>
      </c>
      <c r="M78" s="54">
        <v>1</v>
      </c>
      <c r="N78" s="9"/>
      <c r="O78" s="9"/>
      <c r="P78" s="53"/>
      <c r="Q78" s="54"/>
    </row>
    <row r="79" spans="1:17" ht="17" thickBot="1" x14ac:dyDescent="0.25">
      <c r="A79" s="2">
        <v>70</v>
      </c>
      <c r="B79" s="4">
        <v>235</v>
      </c>
      <c r="C79" s="45" t="s">
        <v>21</v>
      </c>
      <c r="D79" s="44">
        <v>23.729237000000001</v>
      </c>
      <c r="E79" s="43">
        <v>-157.83050499999999</v>
      </c>
      <c r="F79" s="47">
        <v>-4450</v>
      </c>
      <c r="G79" s="33">
        <v>43355</v>
      </c>
      <c r="H79" s="33">
        <v>43391</v>
      </c>
      <c r="I79" s="34">
        <f t="shared" si="0"/>
        <v>36</v>
      </c>
      <c r="J79" s="9">
        <v>1</v>
      </c>
      <c r="K79" s="9">
        <v>1</v>
      </c>
      <c r="L79" s="52">
        <v>1</v>
      </c>
      <c r="M79" s="51">
        <v>1</v>
      </c>
      <c r="N79" s="9"/>
      <c r="O79" s="9"/>
      <c r="P79" s="53"/>
      <c r="Q79" s="51"/>
    </row>
    <row r="80" spans="1:17" ht="18" x14ac:dyDescent="0.2">
      <c r="A80" s="18"/>
      <c r="B80" s="60" t="s">
        <v>4</v>
      </c>
      <c r="C80" s="61"/>
      <c r="D80" s="29"/>
      <c r="E80" s="29"/>
      <c r="F80" s="30"/>
      <c r="G80" s="30"/>
      <c r="H80" s="30"/>
      <c r="I80" s="30"/>
      <c r="J80" s="35">
        <f t="shared" ref="J80:Q80" si="1">COUNTA(J10:J79)</f>
        <v>68</v>
      </c>
      <c r="K80" s="35">
        <f t="shared" si="1"/>
        <v>68</v>
      </c>
      <c r="L80" s="37">
        <f t="shared" si="1"/>
        <v>68</v>
      </c>
      <c r="M80" s="39">
        <f t="shared" si="1"/>
        <v>68</v>
      </c>
      <c r="N80" s="35">
        <f t="shared" si="1"/>
        <v>1</v>
      </c>
      <c r="O80" s="35">
        <f t="shared" si="1"/>
        <v>1</v>
      </c>
      <c r="P80" s="37">
        <f t="shared" si="1"/>
        <v>1</v>
      </c>
      <c r="Q80" s="39">
        <f t="shared" si="1"/>
        <v>1</v>
      </c>
    </row>
    <row r="81" spans="1:17" ht="18" x14ac:dyDescent="0.2">
      <c r="A81" s="10"/>
      <c r="B81" s="62" t="s">
        <v>5</v>
      </c>
      <c r="C81" s="63"/>
      <c r="D81" s="23"/>
      <c r="E81" s="23"/>
      <c r="F81" s="27"/>
      <c r="G81" s="27"/>
      <c r="H81" s="27"/>
      <c r="I81" s="27"/>
      <c r="J81" s="36">
        <f t="shared" ref="J81:Q81" si="2">SUM(J10:J79)</f>
        <v>68</v>
      </c>
      <c r="K81" s="36">
        <f t="shared" si="2"/>
        <v>68</v>
      </c>
      <c r="L81" s="38">
        <f t="shared" si="2"/>
        <v>68</v>
      </c>
      <c r="M81" s="40">
        <f t="shared" si="2"/>
        <v>68</v>
      </c>
      <c r="N81" s="36">
        <f t="shared" si="2"/>
        <v>1</v>
      </c>
      <c r="O81" s="36">
        <f t="shared" si="2"/>
        <v>1</v>
      </c>
      <c r="P81" s="38">
        <f t="shared" si="2"/>
        <v>1</v>
      </c>
      <c r="Q81" s="40">
        <f t="shared" si="2"/>
        <v>1</v>
      </c>
    </row>
    <row r="82" spans="1:17" ht="19" thickBot="1" x14ac:dyDescent="0.25">
      <c r="B82" s="64" t="s">
        <v>6</v>
      </c>
      <c r="C82" s="65"/>
      <c r="D82" s="24"/>
      <c r="E82" s="24"/>
      <c r="F82" s="28"/>
      <c r="G82" s="28"/>
      <c r="H82" s="28"/>
      <c r="I82" s="28"/>
      <c r="J82" s="20">
        <f t="shared" ref="J82:L82" si="3">J80-J81</f>
        <v>0</v>
      </c>
      <c r="K82" s="20">
        <f t="shared" si="3"/>
        <v>0</v>
      </c>
      <c r="L82" s="21">
        <f t="shared" si="3"/>
        <v>0</v>
      </c>
      <c r="M82" s="22">
        <f t="shared" ref="M82:P82" si="4">M80-M81</f>
        <v>0</v>
      </c>
      <c r="N82" s="20">
        <f t="shared" si="4"/>
        <v>0</v>
      </c>
      <c r="O82" s="20">
        <f t="shared" si="4"/>
        <v>0</v>
      </c>
      <c r="P82" s="21">
        <f t="shared" si="4"/>
        <v>0</v>
      </c>
      <c r="Q82" s="22">
        <f t="shared" ref="Q82" si="5">Q80-Q81</f>
        <v>0</v>
      </c>
    </row>
    <row r="83" spans="1:17" x14ac:dyDescent="0.2">
      <c r="J83" s="41">
        <f t="shared" ref="J83:L83" si="6">J81/J80*100</f>
        <v>100</v>
      </c>
      <c r="K83" s="41">
        <f t="shared" si="6"/>
        <v>100</v>
      </c>
      <c r="L83" s="42">
        <f t="shared" si="6"/>
        <v>100</v>
      </c>
      <c r="M83" s="49"/>
      <c r="N83" s="41">
        <f t="shared" ref="N83:P83" si="7">N81/N80*100</f>
        <v>100</v>
      </c>
      <c r="O83" s="41">
        <f t="shared" si="7"/>
        <v>100</v>
      </c>
      <c r="P83" s="42">
        <f t="shared" si="7"/>
        <v>100</v>
      </c>
      <c r="Q83" s="49"/>
    </row>
    <row r="84" spans="1:17" x14ac:dyDescent="0.2">
      <c r="C84"/>
      <c r="D84"/>
      <c r="F84"/>
      <c r="G84"/>
      <c r="H84"/>
      <c r="I84"/>
      <c r="J84"/>
      <c r="K84"/>
      <c r="L84"/>
      <c r="M84" s="2"/>
      <c r="N84" s="2"/>
      <c r="Q84" s="2"/>
    </row>
    <row r="85" spans="1:17" x14ac:dyDescent="0.2">
      <c r="C85"/>
      <c r="D85"/>
      <c r="E85"/>
      <c r="F85"/>
      <c r="G85"/>
      <c r="H85"/>
      <c r="I85"/>
      <c r="J85"/>
      <c r="K85"/>
      <c r="L85"/>
    </row>
    <row r="86" spans="1:17" x14ac:dyDescent="0.2">
      <c r="C86"/>
      <c r="D86"/>
      <c r="E86"/>
      <c r="F86"/>
      <c r="G86" s="46"/>
      <c r="H86" s="46"/>
      <c r="I86"/>
      <c r="J86"/>
      <c r="K86"/>
      <c r="L86"/>
    </row>
    <row r="87" spans="1:17" x14ac:dyDescent="0.2">
      <c r="A87"/>
      <c r="C87"/>
      <c r="D87"/>
      <c r="E87"/>
      <c r="F87"/>
      <c r="G87" s="46"/>
      <c r="H87" s="46"/>
      <c r="I87"/>
      <c r="J87"/>
      <c r="K87"/>
      <c r="L87"/>
    </row>
    <row r="88" spans="1:17" x14ac:dyDescent="0.2">
      <c r="A88"/>
      <c r="C88"/>
      <c r="D88"/>
      <c r="E88"/>
      <c r="F88"/>
      <c r="G88" s="46"/>
      <c r="H88" s="46"/>
      <c r="I88"/>
      <c r="J88"/>
      <c r="K88"/>
      <c r="L88"/>
    </row>
    <row r="89" spans="1:17" x14ac:dyDescent="0.2">
      <c r="A89"/>
      <c r="C89"/>
      <c r="D89"/>
      <c r="E89"/>
      <c r="F89"/>
      <c r="G89"/>
      <c r="H89"/>
      <c r="I89"/>
      <c r="J89"/>
      <c r="K89"/>
      <c r="L89"/>
    </row>
    <row r="90" spans="1:17" x14ac:dyDescent="0.2">
      <c r="A90"/>
      <c r="C90"/>
      <c r="D90"/>
      <c r="E90"/>
      <c r="F90"/>
      <c r="G90"/>
      <c r="H90"/>
      <c r="I90"/>
      <c r="J90"/>
      <c r="K90"/>
      <c r="L90"/>
    </row>
    <row r="91" spans="1:17" x14ac:dyDescent="0.2">
      <c r="A91"/>
      <c r="C91"/>
      <c r="D91"/>
      <c r="E91"/>
      <c r="F91"/>
      <c r="G91"/>
      <c r="H91"/>
      <c r="I91"/>
      <c r="J91"/>
      <c r="K91"/>
      <c r="L91"/>
    </row>
    <row r="92" spans="1:17" x14ac:dyDescent="0.2">
      <c r="A92"/>
      <c r="C92"/>
      <c r="D92"/>
      <c r="E92"/>
      <c r="F92"/>
      <c r="G92"/>
      <c r="H92"/>
      <c r="I92"/>
      <c r="J92"/>
      <c r="K92"/>
      <c r="L92"/>
    </row>
    <row r="93" spans="1:17" x14ac:dyDescent="0.2">
      <c r="A93"/>
      <c r="C93"/>
      <c r="D93"/>
      <c r="E93"/>
      <c r="F93"/>
      <c r="G93"/>
      <c r="H93"/>
      <c r="I93"/>
      <c r="J93"/>
      <c r="K93"/>
      <c r="L93"/>
    </row>
    <row r="94" spans="1:17" x14ac:dyDescent="0.2">
      <c r="A94"/>
      <c r="C94"/>
      <c r="D94"/>
      <c r="E94"/>
      <c r="F94"/>
      <c r="G94"/>
      <c r="H94"/>
      <c r="I94"/>
      <c r="J94"/>
      <c r="K94"/>
      <c r="L94"/>
    </row>
    <row r="95" spans="1:17" x14ac:dyDescent="0.2">
      <c r="A95"/>
      <c r="C95"/>
      <c r="D95"/>
      <c r="E95"/>
      <c r="F95"/>
      <c r="G95"/>
      <c r="H95"/>
      <c r="I95"/>
      <c r="J95"/>
      <c r="K95"/>
      <c r="L95"/>
    </row>
    <row r="96" spans="1:17" x14ac:dyDescent="0.2">
      <c r="A96"/>
      <c r="C96"/>
      <c r="D96"/>
      <c r="E96"/>
      <c r="F96"/>
      <c r="G96"/>
      <c r="H96"/>
      <c r="I96"/>
      <c r="J96"/>
      <c r="K96"/>
      <c r="L96"/>
    </row>
    <row r="97" spans="1:131" x14ac:dyDescent="0.2">
      <c r="A97"/>
      <c r="C97"/>
      <c r="D97"/>
      <c r="E97"/>
      <c r="F97"/>
      <c r="G97"/>
      <c r="H97"/>
      <c r="I97"/>
      <c r="J97"/>
      <c r="K97"/>
      <c r="L97"/>
    </row>
    <row r="98" spans="1:131" s="1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</row>
    <row r="99" spans="1:131" x14ac:dyDescent="0.2">
      <c r="A99"/>
      <c r="C99"/>
      <c r="D99"/>
      <c r="E99"/>
      <c r="F99"/>
      <c r="G99"/>
      <c r="H99"/>
      <c r="I99"/>
      <c r="J99"/>
      <c r="K99"/>
      <c r="L99"/>
    </row>
    <row r="100" spans="1:131" x14ac:dyDescent="0.2">
      <c r="C100"/>
      <c r="D100"/>
      <c r="E100"/>
      <c r="F100"/>
      <c r="G100"/>
      <c r="H100"/>
      <c r="I100"/>
      <c r="J100"/>
      <c r="K100"/>
      <c r="L100"/>
    </row>
    <row r="101" spans="1:131" x14ac:dyDescent="0.2">
      <c r="C101"/>
      <c r="D101"/>
      <c r="E101"/>
      <c r="F101"/>
      <c r="G101"/>
      <c r="H101"/>
      <c r="I101"/>
      <c r="J101"/>
      <c r="K101"/>
      <c r="L101"/>
    </row>
    <row r="102" spans="1:131" ht="15" customHeight="1" x14ac:dyDescent="0.2">
      <c r="C102"/>
      <c r="D102"/>
      <c r="E102"/>
      <c r="F102"/>
      <c r="G102"/>
      <c r="H102"/>
      <c r="I102"/>
      <c r="J102"/>
      <c r="K102"/>
      <c r="L102"/>
    </row>
    <row r="103" spans="1:131" x14ac:dyDescent="0.2">
      <c r="C103"/>
      <c r="D103"/>
      <c r="E103"/>
      <c r="F103"/>
      <c r="G103"/>
      <c r="H103"/>
      <c r="I103"/>
      <c r="J103"/>
      <c r="K103"/>
      <c r="L103"/>
    </row>
    <row r="104" spans="1:131" x14ac:dyDescent="0.2">
      <c r="C104"/>
      <c r="D104"/>
      <c r="E104"/>
      <c r="F104"/>
      <c r="G104"/>
      <c r="H104"/>
      <c r="I104"/>
      <c r="J104"/>
      <c r="K104"/>
      <c r="L104"/>
    </row>
    <row r="105" spans="1:131" x14ac:dyDescent="0.2">
      <c r="C105"/>
      <c r="D105"/>
      <c r="E105"/>
      <c r="F105"/>
      <c r="G105"/>
      <c r="H105"/>
      <c r="I105"/>
      <c r="J105"/>
      <c r="K105"/>
      <c r="L105"/>
    </row>
    <row r="106" spans="1:131" x14ac:dyDescent="0.2">
      <c r="C106"/>
      <c r="D106"/>
      <c r="E106"/>
      <c r="F106"/>
      <c r="G106"/>
      <c r="H106"/>
      <c r="I106"/>
      <c r="J106"/>
      <c r="K106"/>
      <c r="L106"/>
    </row>
    <row r="107" spans="1:131" x14ac:dyDescent="0.2">
      <c r="C107"/>
      <c r="D107"/>
      <c r="E107"/>
      <c r="F107"/>
      <c r="G107"/>
      <c r="H107"/>
      <c r="I107"/>
      <c r="J107"/>
      <c r="K107"/>
      <c r="L107"/>
    </row>
    <row r="108" spans="1:131" x14ac:dyDescent="0.2">
      <c r="C108"/>
      <c r="D108"/>
      <c r="E108"/>
      <c r="F108"/>
      <c r="G108"/>
      <c r="H108"/>
      <c r="I108"/>
      <c r="J108"/>
      <c r="K108"/>
      <c r="L108"/>
    </row>
    <row r="109" spans="1:131" x14ac:dyDescent="0.2">
      <c r="C109"/>
      <c r="D109"/>
      <c r="E109"/>
      <c r="F109"/>
      <c r="G109"/>
      <c r="H109"/>
      <c r="I109"/>
      <c r="J109"/>
      <c r="K109"/>
      <c r="L109"/>
    </row>
    <row r="110" spans="1:131" x14ac:dyDescent="0.2">
      <c r="C110"/>
      <c r="D110"/>
      <c r="E110"/>
      <c r="F110"/>
      <c r="G110"/>
      <c r="H110"/>
      <c r="I110"/>
      <c r="J110"/>
      <c r="K110"/>
      <c r="L110"/>
    </row>
    <row r="111" spans="1:131" x14ac:dyDescent="0.2">
      <c r="C111"/>
      <c r="D111"/>
      <c r="E111"/>
      <c r="F111"/>
      <c r="G111"/>
      <c r="H111"/>
      <c r="I111"/>
      <c r="J111"/>
      <c r="K111"/>
      <c r="L111"/>
    </row>
    <row r="112" spans="1:131" x14ac:dyDescent="0.2">
      <c r="C112"/>
      <c r="D112"/>
      <c r="E112"/>
      <c r="F112"/>
      <c r="G112"/>
      <c r="H112"/>
      <c r="I112"/>
      <c r="J112"/>
      <c r="K112"/>
      <c r="L112"/>
    </row>
    <row r="113" spans="3:12" x14ac:dyDescent="0.2">
      <c r="C113"/>
      <c r="D113"/>
      <c r="E113"/>
      <c r="F113"/>
      <c r="G113"/>
      <c r="H113"/>
      <c r="I113"/>
      <c r="J113"/>
      <c r="K113"/>
      <c r="L113"/>
    </row>
    <row r="114" spans="3:12" x14ac:dyDescent="0.2">
      <c r="C114"/>
      <c r="D114"/>
      <c r="E114"/>
      <c r="F114"/>
      <c r="G114"/>
      <c r="H114"/>
      <c r="I114"/>
      <c r="J114"/>
      <c r="K114"/>
      <c r="L114"/>
    </row>
    <row r="115" spans="3:12" x14ac:dyDescent="0.2">
      <c r="C115"/>
      <c r="D115"/>
      <c r="E115"/>
      <c r="F115"/>
      <c r="G115"/>
      <c r="H115"/>
      <c r="I115"/>
      <c r="J115"/>
      <c r="K115"/>
      <c r="L115"/>
    </row>
    <row r="116" spans="3:12" x14ac:dyDescent="0.2">
      <c r="C116"/>
      <c r="D116"/>
      <c r="E116"/>
      <c r="F116"/>
      <c r="G116"/>
      <c r="H116"/>
      <c r="I116"/>
      <c r="J116"/>
      <c r="K116"/>
      <c r="L116"/>
    </row>
    <row r="117" spans="3:12" x14ac:dyDescent="0.2">
      <c r="C117"/>
      <c r="D117"/>
      <c r="E117"/>
      <c r="F117"/>
      <c r="G117"/>
      <c r="H117"/>
      <c r="I117"/>
      <c r="J117"/>
      <c r="K117"/>
      <c r="L117"/>
    </row>
    <row r="118" spans="3:12" x14ac:dyDescent="0.2">
      <c r="C118"/>
      <c r="D118"/>
      <c r="E118"/>
      <c r="F118"/>
      <c r="G118"/>
      <c r="H118"/>
      <c r="I118"/>
      <c r="J118"/>
      <c r="K118"/>
      <c r="L118"/>
    </row>
    <row r="119" spans="3:12" x14ac:dyDescent="0.2">
      <c r="C119"/>
      <c r="D119"/>
      <c r="E119"/>
      <c r="F119"/>
      <c r="G119"/>
      <c r="H119"/>
      <c r="I119"/>
      <c r="J119"/>
      <c r="K119"/>
      <c r="L119"/>
    </row>
    <row r="120" spans="3:12" x14ac:dyDescent="0.2">
      <c r="C120"/>
      <c r="D120"/>
      <c r="E120"/>
      <c r="F120"/>
      <c r="G120"/>
      <c r="H120"/>
      <c r="I120"/>
      <c r="J120"/>
      <c r="K120"/>
      <c r="L120"/>
    </row>
    <row r="121" spans="3:12" x14ac:dyDescent="0.2">
      <c r="C121"/>
      <c r="D121"/>
      <c r="E121"/>
      <c r="F121"/>
      <c r="G121"/>
      <c r="H121"/>
      <c r="I121"/>
      <c r="J121"/>
      <c r="K121"/>
      <c r="L121"/>
    </row>
    <row r="122" spans="3:12" x14ac:dyDescent="0.2">
      <c r="C122"/>
      <c r="D122"/>
      <c r="E122"/>
      <c r="F122"/>
      <c r="G122"/>
      <c r="H122"/>
      <c r="I122"/>
      <c r="J122"/>
      <c r="K122"/>
      <c r="L122"/>
    </row>
    <row r="123" spans="3:12" x14ac:dyDescent="0.2">
      <c r="C123"/>
      <c r="D123"/>
      <c r="E123"/>
      <c r="F123"/>
      <c r="G123"/>
      <c r="H123"/>
      <c r="I123"/>
      <c r="J123"/>
      <c r="K123"/>
      <c r="L123"/>
    </row>
    <row r="124" spans="3:12" x14ac:dyDescent="0.2">
      <c r="C124"/>
      <c r="D124"/>
      <c r="E124"/>
      <c r="F124"/>
      <c r="G124"/>
      <c r="H124"/>
      <c r="I124"/>
      <c r="J124"/>
      <c r="K124"/>
      <c r="L124"/>
    </row>
    <row r="125" spans="3:12" x14ac:dyDescent="0.2">
      <c r="C125"/>
      <c r="D125"/>
      <c r="E125"/>
      <c r="F125"/>
      <c r="G125"/>
      <c r="H125"/>
      <c r="I125"/>
      <c r="J125"/>
      <c r="K125"/>
      <c r="L125"/>
    </row>
    <row r="126" spans="3:12" x14ac:dyDescent="0.2">
      <c r="C126"/>
      <c r="D126"/>
      <c r="E126"/>
      <c r="F126"/>
      <c r="G126"/>
      <c r="H126"/>
      <c r="I126"/>
      <c r="J126"/>
      <c r="K126"/>
      <c r="L126"/>
    </row>
    <row r="127" spans="3:12" x14ac:dyDescent="0.2">
      <c r="C127"/>
      <c r="D127"/>
      <c r="E127"/>
      <c r="F127"/>
      <c r="G127"/>
      <c r="H127"/>
      <c r="I127"/>
      <c r="J127"/>
      <c r="K127"/>
      <c r="L127"/>
    </row>
    <row r="128" spans="3:12" x14ac:dyDescent="0.2">
      <c r="C128"/>
      <c r="D128"/>
      <c r="E128"/>
      <c r="F128"/>
      <c r="G128"/>
      <c r="H128"/>
      <c r="I128"/>
      <c r="J128"/>
      <c r="K128"/>
      <c r="L128"/>
    </row>
    <row r="129" spans="3:12" x14ac:dyDescent="0.2">
      <c r="C129"/>
      <c r="D129"/>
      <c r="E129"/>
      <c r="F129"/>
      <c r="G129"/>
      <c r="H129"/>
      <c r="I129"/>
      <c r="J129"/>
      <c r="K129"/>
      <c r="L129"/>
    </row>
    <row r="130" spans="3:12" x14ac:dyDescent="0.2">
      <c r="C130"/>
      <c r="D130"/>
      <c r="E130"/>
      <c r="F130"/>
      <c r="G130"/>
      <c r="H130"/>
      <c r="I130"/>
      <c r="J130"/>
      <c r="K130"/>
      <c r="L130"/>
    </row>
    <row r="131" spans="3:12" x14ac:dyDescent="0.2">
      <c r="C131"/>
      <c r="D131"/>
      <c r="E131"/>
      <c r="F131"/>
      <c r="G131"/>
      <c r="H131"/>
      <c r="I131"/>
      <c r="J131"/>
      <c r="K131"/>
      <c r="L131"/>
    </row>
    <row r="132" spans="3:12" x14ac:dyDescent="0.2">
      <c r="C132"/>
      <c r="D132"/>
      <c r="E132"/>
      <c r="F132"/>
      <c r="G132"/>
      <c r="H132"/>
      <c r="I132"/>
      <c r="J132"/>
      <c r="K132"/>
      <c r="L132"/>
    </row>
    <row r="133" spans="3:12" x14ac:dyDescent="0.2">
      <c r="C133"/>
      <c r="D133"/>
      <c r="E133"/>
      <c r="F133"/>
      <c r="G133"/>
      <c r="H133"/>
      <c r="I133"/>
      <c r="J133"/>
      <c r="K133"/>
      <c r="L133"/>
    </row>
    <row r="134" spans="3:12" x14ac:dyDescent="0.2">
      <c r="C134"/>
      <c r="D134"/>
      <c r="E134"/>
      <c r="F134"/>
      <c r="G134"/>
      <c r="H134"/>
      <c r="I134"/>
      <c r="J134"/>
      <c r="K134"/>
      <c r="L134"/>
    </row>
    <row r="135" spans="3:12" x14ac:dyDescent="0.2">
      <c r="C135"/>
      <c r="D135"/>
      <c r="E135"/>
      <c r="F135"/>
      <c r="G135"/>
      <c r="H135"/>
      <c r="I135"/>
      <c r="J135"/>
      <c r="K135"/>
      <c r="L135"/>
    </row>
    <row r="136" spans="3:12" x14ac:dyDescent="0.2">
      <c r="C136"/>
      <c r="D136"/>
      <c r="E136"/>
      <c r="F136"/>
      <c r="G136"/>
      <c r="H136"/>
      <c r="I136"/>
      <c r="J136"/>
      <c r="K136"/>
      <c r="L136"/>
    </row>
    <row r="137" spans="3:12" x14ac:dyDescent="0.2">
      <c r="C137"/>
      <c r="D137"/>
      <c r="E137"/>
      <c r="F137"/>
      <c r="G137"/>
      <c r="H137"/>
      <c r="I137"/>
      <c r="J137"/>
      <c r="K137"/>
      <c r="L137"/>
    </row>
    <row r="138" spans="3:12" x14ac:dyDescent="0.2">
      <c r="C138"/>
      <c r="D138"/>
      <c r="E138"/>
      <c r="F138"/>
      <c r="G138"/>
      <c r="H138"/>
      <c r="I138"/>
      <c r="J138"/>
      <c r="K138"/>
      <c r="L138"/>
    </row>
    <row r="139" spans="3:12" x14ac:dyDescent="0.2">
      <c r="C139"/>
      <c r="D139"/>
      <c r="E139"/>
      <c r="F139"/>
      <c r="G139"/>
      <c r="H139"/>
      <c r="I139"/>
      <c r="J139"/>
      <c r="K139"/>
      <c r="L139"/>
    </row>
    <row r="140" spans="3:12" x14ac:dyDescent="0.2">
      <c r="C140"/>
      <c r="D140"/>
      <c r="E140"/>
      <c r="F140"/>
      <c r="G140"/>
      <c r="H140"/>
      <c r="I140"/>
      <c r="J140"/>
      <c r="K140"/>
      <c r="L140"/>
    </row>
    <row r="141" spans="3:12" x14ac:dyDescent="0.2">
      <c r="C141"/>
      <c r="D141"/>
      <c r="E141"/>
      <c r="F141"/>
      <c r="G141"/>
      <c r="H141"/>
      <c r="I141"/>
      <c r="J141"/>
      <c r="K141"/>
      <c r="L141"/>
    </row>
    <row r="142" spans="3:12" x14ac:dyDescent="0.2">
      <c r="C142"/>
      <c r="D142"/>
      <c r="E142"/>
      <c r="F142"/>
      <c r="G142"/>
      <c r="H142"/>
      <c r="I142"/>
      <c r="J142"/>
      <c r="K142"/>
      <c r="L142"/>
    </row>
    <row r="143" spans="3:12" x14ac:dyDescent="0.2">
      <c r="C143"/>
      <c r="D143"/>
      <c r="E143"/>
      <c r="F143"/>
      <c r="G143"/>
      <c r="H143"/>
      <c r="I143"/>
      <c r="J143"/>
      <c r="K143"/>
      <c r="L143"/>
    </row>
    <row r="144" spans="3:12" x14ac:dyDescent="0.2">
      <c r="C144"/>
      <c r="D144"/>
      <c r="E144"/>
      <c r="F144"/>
      <c r="G144"/>
      <c r="H144"/>
      <c r="I144"/>
      <c r="J144"/>
      <c r="K144"/>
      <c r="L144"/>
    </row>
    <row r="145" spans="3:12" x14ac:dyDescent="0.2">
      <c r="C145"/>
      <c r="D145"/>
      <c r="E145"/>
      <c r="F145"/>
      <c r="G145"/>
      <c r="H145"/>
      <c r="I145"/>
      <c r="J145"/>
      <c r="K145"/>
      <c r="L145"/>
    </row>
    <row r="146" spans="3:12" x14ac:dyDescent="0.2">
      <c r="C146"/>
      <c r="D146"/>
      <c r="E146"/>
      <c r="F146"/>
      <c r="G146"/>
      <c r="H146"/>
      <c r="I146"/>
      <c r="J146"/>
      <c r="K146"/>
      <c r="L146"/>
    </row>
    <row r="147" spans="3:12" x14ac:dyDescent="0.2">
      <c r="C147"/>
      <c r="D147"/>
      <c r="E147"/>
      <c r="F147"/>
      <c r="G147"/>
      <c r="H147"/>
      <c r="I147"/>
      <c r="J147"/>
      <c r="K147"/>
      <c r="L147"/>
    </row>
    <row r="148" spans="3:12" x14ac:dyDescent="0.2">
      <c r="C148"/>
      <c r="D148"/>
      <c r="E148"/>
      <c r="F148"/>
      <c r="G148"/>
      <c r="H148"/>
      <c r="I148"/>
      <c r="J148"/>
      <c r="K148"/>
      <c r="L148"/>
    </row>
    <row r="149" spans="3:12" x14ac:dyDescent="0.2">
      <c r="C149"/>
      <c r="D149"/>
      <c r="E149"/>
      <c r="F149"/>
      <c r="G149"/>
      <c r="H149"/>
      <c r="I149"/>
      <c r="J149"/>
      <c r="K149"/>
      <c r="L149"/>
    </row>
    <row r="150" spans="3:12" x14ac:dyDescent="0.2">
      <c r="C150"/>
      <c r="D150"/>
      <c r="E150"/>
      <c r="F150"/>
      <c r="G150"/>
      <c r="H150"/>
      <c r="I150"/>
      <c r="J150"/>
      <c r="K150"/>
      <c r="L150"/>
    </row>
    <row r="151" spans="3:12" x14ac:dyDescent="0.2">
      <c r="C151"/>
      <c r="D151"/>
      <c r="E151"/>
      <c r="F151"/>
      <c r="G151"/>
      <c r="H151"/>
      <c r="I151"/>
      <c r="J151"/>
      <c r="K151"/>
      <c r="L151"/>
    </row>
    <row r="152" spans="3:12" x14ac:dyDescent="0.2">
      <c r="C152"/>
      <c r="D152"/>
      <c r="E152"/>
      <c r="F152"/>
      <c r="G152"/>
      <c r="H152"/>
      <c r="I152"/>
      <c r="J152"/>
      <c r="K152"/>
      <c r="L152"/>
    </row>
    <row r="153" spans="3:12" x14ac:dyDescent="0.2">
      <c r="C153"/>
      <c r="D153"/>
      <c r="E153"/>
      <c r="F153"/>
      <c r="G153"/>
      <c r="H153"/>
      <c r="I153"/>
      <c r="J153"/>
      <c r="K153"/>
      <c r="L153"/>
    </row>
    <row r="154" spans="3:12" x14ac:dyDescent="0.2">
      <c r="C154"/>
      <c r="D154"/>
      <c r="E154"/>
      <c r="F154"/>
      <c r="G154"/>
      <c r="H154"/>
      <c r="I154"/>
      <c r="J154"/>
      <c r="K154"/>
      <c r="L154"/>
    </row>
    <row r="155" spans="3:12" x14ac:dyDescent="0.2">
      <c r="C155"/>
      <c r="D155"/>
      <c r="E155"/>
      <c r="F155"/>
      <c r="G155"/>
      <c r="H155"/>
      <c r="I155"/>
      <c r="J155"/>
      <c r="K155"/>
      <c r="L155"/>
    </row>
    <row r="156" spans="3:12" x14ac:dyDescent="0.2">
      <c r="C156"/>
      <c r="D156"/>
      <c r="E156"/>
      <c r="F156"/>
      <c r="G156"/>
      <c r="H156"/>
      <c r="I156"/>
      <c r="J156"/>
      <c r="K156"/>
      <c r="L156"/>
    </row>
    <row r="157" spans="3:12" x14ac:dyDescent="0.2">
      <c r="C157"/>
      <c r="D157"/>
      <c r="E157"/>
      <c r="F157"/>
      <c r="G157"/>
      <c r="H157"/>
      <c r="I157"/>
      <c r="J157"/>
      <c r="K157"/>
      <c r="L157"/>
    </row>
    <row r="158" spans="3:12" x14ac:dyDescent="0.2">
      <c r="C158"/>
      <c r="D158"/>
      <c r="E158"/>
      <c r="F158"/>
      <c r="G158"/>
      <c r="H158"/>
      <c r="I158"/>
      <c r="J158"/>
      <c r="K158"/>
      <c r="L158"/>
    </row>
    <row r="159" spans="3:12" x14ac:dyDescent="0.2">
      <c r="C159"/>
      <c r="D159"/>
      <c r="E159"/>
      <c r="F159"/>
      <c r="G159"/>
      <c r="H159"/>
      <c r="I159"/>
      <c r="J159"/>
      <c r="K159"/>
      <c r="L159"/>
    </row>
    <row r="160" spans="3:12" x14ac:dyDescent="0.2">
      <c r="C160"/>
      <c r="D160"/>
      <c r="E160"/>
      <c r="F160"/>
      <c r="G160"/>
      <c r="H160"/>
      <c r="I160"/>
      <c r="J160"/>
      <c r="K160"/>
      <c r="L160"/>
    </row>
    <row r="161" spans="3:12" x14ac:dyDescent="0.2">
      <c r="C161"/>
      <c r="D161"/>
      <c r="E161"/>
      <c r="F161"/>
      <c r="G161"/>
      <c r="H161"/>
      <c r="I161"/>
      <c r="J161"/>
      <c r="K161"/>
      <c r="L161"/>
    </row>
    <row r="162" spans="3:12" x14ac:dyDescent="0.2">
      <c r="C162"/>
      <c r="D162"/>
      <c r="E162"/>
      <c r="F162"/>
      <c r="G162"/>
      <c r="H162"/>
      <c r="I162"/>
      <c r="J162"/>
      <c r="K162"/>
      <c r="L162"/>
    </row>
    <row r="163" spans="3:12" x14ac:dyDescent="0.2">
      <c r="C163"/>
      <c r="D163"/>
      <c r="E163"/>
      <c r="F163"/>
      <c r="G163"/>
      <c r="H163"/>
      <c r="I163"/>
      <c r="J163"/>
      <c r="K163"/>
      <c r="L163"/>
    </row>
    <row r="164" spans="3:12" x14ac:dyDescent="0.2">
      <c r="C164"/>
      <c r="D164"/>
      <c r="E164"/>
      <c r="F164"/>
      <c r="G164"/>
      <c r="H164"/>
      <c r="I164"/>
      <c r="J164"/>
      <c r="K164"/>
      <c r="L164"/>
    </row>
    <row r="165" spans="3:12" x14ac:dyDescent="0.2">
      <c r="C165"/>
      <c r="D165"/>
      <c r="E165"/>
      <c r="F165"/>
      <c r="G165"/>
      <c r="H165"/>
      <c r="I165"/>
      <c r="J165"/>
      <c r="K165"/>
      <c r="L165"/>
    </row>
    <row r="166" spans="3:12" x14ac:dyDescent="0.2">
      <c r="C166"/>
      <c r="D166"/>
      <c r="E166"/>
      <c r="F166"/>
      <c r="G166"/>
      <c r="H166"/>
      <c r="I166"/>
      <c r="J166"/>
      <c r="K166"/>
      <c r="L166"/>
    </row>
    <row r="167" spans="3:12" x14ac:dyDescent="0.2">
      <c r="C167"/>
      <c r="D167"/>
      <c r="E167"/>
      <c r="F167"/>
      <c r="G167"/>
      <c r="H167"/>
      <c r="I167"/>
      <c r="J167"/>
      <c r="K167"/>
      <c r="L167"/>
    </row>
    <row r="168" spans="3:12" x14ac:dyDescent="0.2">
      <c r="C168"/>
      <c r="D168"/>
      <c r="E168"/>
      <c r="F168"/>
      <c r="G168"/>
      <c r="H168"/>
      <c r="I168"/>
      <c r="J168"/>
      <c r="K168"/>
      <c r="L168"/>
    </row>
    <row r="169" spans="3:12" x14ac:dyDescent="0.2">
      <c r="C169"/>
      <c r="D169"/>
      <c r="E169"/>
      <c r="F169"/>
      <c r="G169"/>
      <c r="H169"/>
      <c r="I169"/>
      <c r="J169"/>
      <c r="K169"/>
      <c r="L169"/>
    </row>
    <row r="170" spans="3:12" x14ac:dyDescent="0.2">
      <c r="C170"/>
      <c r="D170"/>
      <c r="E170"/>
      <c r="F170"/>
      <c r="G170"/>
      <c r="H170"/>
      <c r="I170"/>
      <c r="J170"/>
      <c r="K170"/>
      <c r="L170"/>
    </row>
    <row r="171" spans="3:12" x14ac:dyDescent="0.2">
      <c r="C171"/>
      <c r="D171"/>
      <c r="E171"/>
      <c r="F171"/>
      <c r="G171"/>
      <c r="H171"/>
      <c r="I171"/>
      <c r="J171"/>
      <c r="K171"/>
      <c r="L171"/>
    </row>
    <row r="172" spans="3:12" x14ac:dyDescent="0.2">
      <c r="C172"/>
      <c r="D172"/>
      <c r="E172"/>
      <c r="F172"/>
      <c r="G172"/>
      <c r="H172"/>
      <c r="I172"/>
      <c r="J172"/>
      <c r="K172"/>
      <c r="L172"/>
    </row>
    <row r="173" spans="3:12" x14ac:dyDescent="0.2">
      <c r="C173"/>
      <c r="D173"/>
      <c r="E173"/>
      <c r="F173"/>
      <c r="G173"/>
      <c r="H173"/>
      <c r="I173"/>
      <c r="J173"/>
      <c r="K173"/>
      <c r="L173"/>
    </row>
    <row r="174" spans="3:12" x14ac:dyDescent="0.2">
      <c r="C174"/>
      <c r="D174"/>
      <c r="E174"/>
      <c r="F174"/>
      <c r="G174"/>
      <c r="H174"/>
      <c r="I174"/>
      <c r="J174"/>
      <c r="K174"/>
      <c r="L174"/>
    </row>
    <row r="175" spans="3:12" x14ac:dyDescent="0.2">
      <c r="C175"/>
      <c r="D175"/>
      <c r="E175"/>
      <c r="F175"/>
      <c r="G175"/>
      <c r="H175"/>
      <c r="I175"/>
      <c r="J175"/>
      <c r="K175"/>
      <c r="L175"/>
    </row>
    <row r="176" spans="3:12" x14ac:dyDescent="0.2">
      <c r="C176"/>
      <c r="D176"/>
      <c r="E176"/>
      <c r="F176"/>
      <c r="G176"/>
      <c r="H176"/>
      <c r="I176"/>
      <c r="J176"/>
      <c r="K176"/>
      <c r="L176"/>
    </row>
    <row r="177" spans="3:12" x14ac:dyDescent="0.2">
      <c r="C177"/>
      <c r="D177"/>
      <c r="E177"/>
      <c r="F177"/>
      <c r="G177"/>
      <c r="H177"/>
      <c r="I177"/>
      <c r="J177"/>
      <c r="K177"/>
      <c r="L177"/>
    </row>
    <row r="178" spans="3:12" x14ac:dyDescent="0.2">
      <c r="C178"/>
      <c r="D178"/>
      <c r="E178"/>
      <c r="F178"/>
      <c r="G178"/>
      <c r="H178"/>
      <c r="I178"/>
      <c r="J178"/>
      <c r="K178"/>
      <c r="L178"/>
    </row>
    <row r="179" spans="3:12" x14ac:dyDescent="0.2">
      <c r="C179"/>
      <c r="D179"/>
      <c r="E179"/>
      <c r="F179"/>
      <c r="G179"/>
      <c r="H179"/>
      <c r="I179"/>
      <c r="J179"/>
      <c r="K179"/>
      <c r="L179"/>
    </row>
    <row r="180" spans="3:12" x14ac:dyDescent="0.2">
      <c r="C180"/>
      <c r="D180"/>
      <c r="E180"/>
      <c r="F180"/>
      <c r="G180"/>
      <c r="H180"/>
      <c r="I180"/>
      <c r="J180"/>
      <c r="K180"/>
      <c r="L180"/>
    </row>
    <row r="181" spans="3:12" x14ac:dyDescent="0.2">
      <c r="C181"/>
      <c r="D181"/>
      <c r="E181"/>
      <c r="F181"/>
      <c r="G181"/>
      <c r="H181"/>
      <c r="I181"/>
      <c r="J181"/>
      <c r="K181"/>
      <c r="L181"/>
    </row>
    <row r="182" spans="3:12" x14ac:dyDescent="0.2">
      <c r="C182"/>
      <c r="D182"/>
      <c r="E182"/>
      <c r="F182"/>
      <c r="G182"/>
      <c r="H182"/>
      <c r="I182"/>
      <c r="J182"/>
      <c r="K182"/>
      <c r="L182"/>
    </row>
    <row r="183" spans="3:12" x14ac:dyDescent="0.2">
      <c r="C183"/>
      <c r="D183"/>
      <c r="E183"/>
      <c r="F183"/>
      <c r="G183"/>
      <c r="H183"/>
      <c r="I183"/>
      <c r="J183"/>
      <c r="K183"/>
      <c r="L183"/>
    </row>
    <row r="184" spans="3:12" x14ac:dyDescent="0.2">
      <c r="C184"/>
      <c r="D184"/>
      <c r="E184"/>
      <c r="F184"/>
      <c r="G184"/>
      <c r="H184"/>
      <c r="I184"/>
      <c r="J184"/>
      <c r="K184"/>
      <c r="L184"/>
    </row>
    <row r="185" spans="3:12" x14ac:dyDescent="0.2">
      <c r="C185"/>
      <c r="D185"/>
      <c r="E185"/>
      <c r="F185"/>
      <c r="G185"/>
      <c r="H185"/>
      <c r="I185"/>
      <c r="J185"/>
      <c r="K185"/>
      <c r="L185"/>
    </row>
    <row r="186" spans="3:12" x14ac:dyDescent="0.2">
      <c r="C186"/>
      <c r="D186"/>
      <c r="E186"/>
      <c r="F186"/>
      <c r="G186"/>
      <c r="H186"/>
      <c r="I186"/>
      <c r="J186"/>
      <c r="K186"/>
      <c r="L186"/>
    </row>
    <row r="187" spans="3:12" x14ac:dyDescent="0.2">
      <c r="C187"/>
      <c r="D187"/>
      <c r="E187"/>
      <c r="F187"/>
      <c r="G187"/>
      <c r="H187"/>
      <c r="I187"/>
      <c r="J187"/>
      <c r="K187"/>
      <c r="L187"/>
    </row>
    <row r="188" spans="3:12" x14ac:dyDescent="0.2">
      <c r="C188"/>
      <c r="D188"/>
      <c r="E188"/>
      <c r="F188"/>
      <c r="G188"/>
      <c r="H188"/>
      <c r="I188"/>
      <c r="J188"/>
      <c r="K188"/>
      <c r="L188"/>
    </row>
    <row r="189" spans="3:12" x14ac:dyDescent="0.2">
      <c r="C189"/>
      <c r="D189"/>
      <c r="E189"/>
      <c r="F189"/>
      <c r="G189"/>
      <c r="H189"/>
      <c r="I189"/>
      <c r="J189"/>
      <c r="K189"/>
      <c r="L189"/>
    </row>
    <row r="190" spans="3:12" x14ac:dyDescent="0.2">
      <c r="C190"/>
      <c r="D190"/>
      <c r="E190"/>
      <c r="F190"/>
      <c r="G190"/>
      <c r="H190"/>
      <c r="I190"/>
      <c r="J190"/>
      <c r="K190"/>
      <c r="L190"/>
    </row>
    <row r="191" spans="3:12" x14ac:dyDescent="0.2">
      <c r="C191"/>
      <c r="D191"/>
      <c r="E191"/>
      <c r="F191"/>
      <c r="G191"/>
      <c r="H191"/>
      <c r="I191"/>
      <c r="J191"/>
      <c r="K191"/>
      <c r="L191"/>
    </row>
    <row r="192" spans="3:12" x14ac:dyDescent="0.2">
      <c r="C192"/>
      <c r="D192"/>
      <c r="E192"/>
      <c r="F192"/>
      <c r="G192"/>
      <c r="H192"/>
      <c r="I192"/>
      <c r="J192"/>
      <c r="K192"/>
      <c r="L192"/>
    </row>
    <row r="193" spans="3:12" x14ac:dyDescent="0.2">
      <c r="C193"/>
      <c r="D193"/>
      <c r="E193"/>
      <c r="F193"/>
      <c r="G193"/>
      <c r="H193"/>
      <c r="I193"/>
      <c r="J193"/>
      <c r="K193"/>
      <c r="L193"/>
    </row>
    <row r="194" spans="3:12" x14ac:dyDescent="0.2">
      <c r="C194"/>
      <c r="D194"/>
      <c r="E194"/>
      <c r="F194"/>
      <c r="G194"/>
      <c r="H194"/>
      <c r="I194"/>
      <c r="J194"/>
      <c r="K194"/>
      <c r="L194"/>
    </row>
    <row r="195" spans="3:12" x14ac:dyDescent="0.2">
      <c r="C195"/>
      <c r="D195"/>
      <c r="E195"/>
      <c r="F195"/>
      <c r="G195"/>
      <c r="H195"/>
      <c r="I195"/>
      <c r="J195"/>
      <c r="K195"/>
      <c r="L195"/>
    </row>
    <row r="196" spans="3:12" x14ac:dyDescent="0.2">
      <c r="C196"/>
      <c r="D196"/>
      <c r="E196"/>
      <c r="F196"/>
      <c r="G196"/>
      <c r="H196"/>
      <c r="I196"/>
      <c r="J196"/>
      <c r="K196"/>
      <c r="L196"/>
    </row>
    <row r="197" spans="3:12" x14ac:dyDescent="0.2">
      <c r="C197"/>
      <c r="D197"/>
      <c r="E197"/>
      <c r="F197"/>
      <c r="G197"/>
      <c r="H197"/>
      <c r="I197"/>
      <c r="J197"/>
      <c r="K197"/>
      <c r="L197"/>
    </row>
    <row r="198" spans="3:12" x14ac:dyDescent="0.2">
      <c r="C198"/>
      <c r="D198"/>
      <c r="E198"/>
      <c r="F198"/>
      <c r="G198"/>
      <c r="H198"/>
      <c r="I198"/>
      <c r="J198"/>
      <c r="K198"/>
      <c r="L198"/>
    </row>
    <row r="199" spans="3:12" x14ac:dyDescent="0.2">
      <c r="C199"/>
      <c r="D199"/>
      <c r="E199"/>
      <c r="F199"/>
      <c r="G199"/>
      <c r="H199"/>
      <c r="I199"/>
      <c r="J199"/>
      <c r="K199"/>
      <c r="L199"/>
    </row>
    <row r="200" spans="3:12" x14ac:dyDescent="0.2">
      <c r="C200"/>
      <c r="D200"/>
      <c r="E200"/>
      <c r="F200"/>
      <c r="G200"/>
      <c r="H200"/>
      <c r="I200"/>
      <c r="J200"/>
      <c r="K200"/>
      <c r="L200"/>
    </row>
    <row r="201" spans="3:12" x14ac:dyDescent="0.2">
      <c r="C201"/>
      <c r="D201"/>
      <c r="E201"/>
      <c r="F201"/>
      <c r="G201"/>
      <c r="H201"/>
      <c r="I201"/>
      <c r="J201"/>
      <c r="K201"/>
      <c r="L201"/>
    </row>
    <row r="202" spans="3:12" x14ac:dyDescent="0.2">
      <c r="C202"/>
      <c r="D202"/>
      <c r="E202"/>
      <c r="F202"/>
      <c r="G202"/>
      <c r="H202"/>
      <c r="I202"/>
      <c r="J202"/>
      <c r="K202"/>
      <c r="L202"/>
    </row>
    <row r="203" spans="3:12" x14ac:dyDescent="0.2">
      <c r="C203"/>
      <c r="D203"/>
      <c r="E203"/>
      <c r="F203"/>
      <c r="G203"/>
      <c r="H203"/>
      <c r="I203"/>
      <c r="J203"/>
      <c r="K203"/>
      <c r="L203"/>
    </row>
    <row r="204" spans="3:12" x14ac:dyDescent="0.2">
      <c r="C204"/>
      <c r="D204"/>
      <c r="E204"/>
      <c r="F204"/>
      <c r="G204"/>
      <c r="H204"/>
      <c r="I204"/>
      <c r="J204"/>
      <c r="K204"/>
      <c r="L204"/>
    </row>
    <row r="205" spans="3:12" x14ac:dyDescent="0.2">
      <c r="C205"/>
      <c r="D205"/>
      <c r="E205"/>
      <c r="F205"/>
      <c r="G205"/>
      <c r="H205"/>
      <c r="I205"/>
      <c r="J205"/>
      <c r="K205"/>
      <c r="L205"/>
    </row>
    <row r="206" spans="3:12" x14ac:dyDescent="0.2">
      <c r="C206"/>
      <c r="D206"/>
      <c r="E206"/>
      <c r="F206"/>
      <c r="G206"/>
      <c r="H206"/>
      <c r="I206"/>
      <c r="J206"/>
      <c r="K206"/>
      <c r="L206"/>
    </row>
    <row r="207" spans="3:12" x14ac:dyDescent="0.2">
      <c r="C207"/>
      <c r="D207"/>
      <c r="E207"/>
      <c r="F207"/>
      <c r="G207"/>
      <c r="H207"/>
      <c r="I207"/>
      <c r="J207"/>
      <c r="K207"/>
      <c r="L207"/>
    </row>
    <row r="208" spans="3:12" x14ac:dyDescent="0.2">
      <c r="C208"/>
      <c r="D208"/>
      <c r="E208"/>
      <c r="F208"/>
      <c r="G208"/>
      <c r="H208"/>
      <c r="I208"/>
      <c r="J208"/>
      <c r="K208"/>
      <c r="L208"/>
    </row>
    <row r="209" spans="3:12" x14ac:dyDescent="0.2">
      <c r="C209"/>
      <c r="D209"/>
      <c r="E209"/>
      <c r="F209"/>
      <c r="G209"/>
      <c r="H209"/>
      <c r="I209"/>
      <c r="J209"/>
      <c r="K209"/>
      <c r="L209"/>
    </row>
    <row r="210" spans="3:12" x14ac:dyDescent="0.2">
      <c r="C210"/>
      <c r="D210"/>
      <c r="E210"/>
      <c r="F210"/>
      <c r="G210"/>
      <c r="H210"/>
      <c r="I210"/>
      <c r="J210"/>
      <c r="K210"/>
      <c r="L210"/>
    </row>
    <row r="211" spans="3:12" x14ac:dyDescent="0.2">
      <c r="C211"/>
      <c r="D211"/>
      <c r="E211"/>
      <c r="F211"/>
      <c r="G211"/>
      <c r="H211"/>
      <c r="I211"/>
      <c r="J211"/>
      <c r="K211"/>
      <c r="L211"/>
    </row>
    <row r="212" spans="3:12" x14ac:dyDescent="0.2">
      <c r="C212"/>
      <c r="D212"/>
      <c r="E212"/>
      <c r="F212"/>
      <c r="G212"/>
      <c r="H212"/>
      <c r="I212"/>
      <c r="J212"/>
      <c r="K212"/>
      <c r="L212"/>
    </row>
    <row r="213" spans="3:12" x14ac:dyDescent="0.2">
      <c r="C213"/>
      <c r="D213"/>
      <c r="E213"/>
      <c r="F213"/>
      <c r="G213"/>
      <c r="H213"/>
      <c r="I213"/>
      <c r="J213"/>
      <c r="K213"/>
      <c r="L213"/>
    </row>
    <row r="214" spans="3:12" x14ac:dyDescent="0.2">
      <c r="C214"/>
      <c r="D214"/>
      <c r="E214"/>
      <c r="F214"/>
      <c r="G214"/>
      <c r="H214"/>
      <c r="I214"/>
      <c r="J214"/>
      <c r="K214"/>
      <c r="L214"/>
    </row>
    <row r="215" spans="3:12" x14ac:dyDescent="0.2">
      <c r="C215"/>
      <c r="D215"/>
      <c r="E215"/>
      <c r="F215"/>
      <c r="G215"/>
      <c r="H215"/>
      <c r="I215"/>
      <c r="J215"/>
      <c r="K215"/>
      <c r="L215"/>
    </row>
    <row r="216" spans="3:12" x14ac:dyDescent="0.2">
      <c r="C216"/>
      <c r="D216"/>
      <c r="E216"/>
      <c r="F216"/>
      <c r="G216"/>
      <c r="H216"/>
      <c r="I216"/>
      <c r="J216"/>
      <c r="K216"/>
      <c r="L216"/>
    </row>
    <row r="217" spans="3:12" x14ac:dyDescent="0.2">
      <c r="C217"/>
      <c r="D217"/>
      <c r="E217"/>
      <c r="F217"/>
      <c r="G217"/>
      <c r="H217"/>
      <c r="I217"/>
      <c r="J217"/>
      <c r="K217"/>
      <c r="L217"/>
    </row>
    <row r="218" spans="3:12" x14ac:dyDescent="0.2">
      <c r="C218"/>
      <c r="D218"/>
      <c r="E218"/>
      <c r="F218"/>
      <c r="G218"/>
      <c r="H218"/>
      <c r="I218"/>
      <c r="J218"/>
      <c r="K218"/>
      <c r="L218"/>
    </row>
    <row r="219" spans="3:12" x14ac:dyDescent="0.2">
      <c r="C219"/>
      <c r="D219"/>
      <c r="E219"/>
      <c r="F219"/>
      <c r="G219"/>
      <c r="H219"/>
      <c r="I219"/>
      <c r="J219"/>
      <c r="K219"/>
      <c r="L219"/>
    </row>
    <row r="220" spans="3:12" x14ac:dyDescent="0.2">
      <c r="C220"/>
      <c r="D220"/>
      <c r="E220"/>
      <c r="F220"/>
      <c r="G220"/>
      <c r="H220"/>
      <c r="I220"/>
      <c r="J220"/>
      <c r="K220"/>
      <c r="L220"/>
    </row>
    <row r="221" spans="3:12" x14ac:dyDescent="0.2">
      <c r="C221"/>
      <c r="D221"/>
      <c r="E221"/>
      <c r="F221"/>
      <c r="G221"/>
      <c r="H221"/>
      <c r="I221"/>
      <c r="J221"/>
      <c r="K221"/>
      <c r="L221"/>
    </row>
    <row r="222" spans="3:12" x14ac:dyDescent="0.2">
      <c r="C222"/>
      <c r="D222"/>
      <c r="E222"/>
      <c r="F222"/>
      <c r="G222"/>
      <c r="H222"/>
      <c r="I222"/>
      <c r="J222"/>
      <c r="K222"/>
      <c r="L222"/>
    </row>
    <row r="223" spans="3:12" x14ac:dyDescent="0.2">
      <c r="C223"/>
      <c r="D223"/>
      <c r="E223"/>
      <c r="F223"/>
      <c r="G223"/>
      <c r="H223"/>
      <c r="I223"/>
      <c r="J223"/>
      <c r="K223"/>
      <c r="L223"/>
    </row>
    <row r="224" spans="3:12" x14ac:dyDescent="0.2">
      <c r="C224"/>
      <c r="D224"/>
      <c r="E224"/>
      <c r="F224"/>
      <c r="G224"/>
      <c r="H224"/>
      <c r="I224"/>
      <c r="J224"/>
      <c r="K224"/>
      <c r="L224"/>
    </row>
    <row r="225" spans="3:12" x14ac:dyDescent="0.2">
      <c r="C225"/>
      <c r="D225"/>
      <c r="E225"/>
      <c r="F225"/>
      <c r="G225"/>
      <c r="H225"/>
      <c r="I225"/>
      <c r="J225"/>
      <c r="K225"/>
      <c r="L225"/>
    </row>
    <row r="226" spans="3:12" x14ac:dyDescent="0.2">
      <c r="C226"/>
      <c r="D226"/>
      <c r="E226"/>
      <c r="F226"/>
      <c r="G226"/>
      <c r="H226"/>
      <c r="I226"/>
      <c r="J226"/>
      <c r="K226"/>
      <c r="L226"/>
    </row>
    <row r="227" spans="3:12" x14ac:dyDescent="0.2">
      <c r="C227"/>
      <c r="D227"/>
      <c r="E227"/>
      <c r="F227"/>
      <c r="G227"/>
      <c r="H227"/>
      <c r="I227"/>
      <c r="J227"/>
      <c r="K227"/>
      <c r="L227"/>
    </row>
    <row r="228" spans="3:12" x14ac:dyDescent="0.2">
      <c r="C228"/>
      <c r="D228"/>
      <c r="E228"/>
      <c r="F228"/>
      <c r="G228"/>
      <c r="H228"/>
      <c r="I228"/>
      <c r="J228"/>
      <c r="K228"/>
      <c r="L228"/>
    </row>
    <row r="229" spans="3:12" x14ac:dyDescent="0.2">
      <c r="C229"/>
      <c r="D229"/>
      <c r="E229"/>
      <c r="F229"/>
      <c r="G229"/>
      <c r="H229"/>
      <c r="I229"/>
      <c r="J229"/>
      <c r="K229"/>
      <c r="L229"/>
    </row>
    <row r="230" spans="3:12" x14ac:dyDescent="0.2">
      <c r="C230"/>
      <c r="D230"/>
      <c r="E230"/>
      <c r="F230"/>
      <c r="G230"/>
      <c r="H230"/>
      <c r="I230"/>
      <c r="J230"/>
      <c r="K230"/>
      <c r="L230"/>
    </row>
    <row r="231" spans="3:12" x14ac:dyDescent="0.2">
      <c r="C231"/>
      <c r="D231"/>
      <c r="E231"/>
      <c r="F231"/>
      <c r="G231"/>
      <c r="H231"/>
      <c r="I231"/>
      <c r="J231"/>
      <c r="K231"/>
      <c r="L231"/>
    </row>
    <row r="232" spans="3:12" x14ac:dyDescent="0.2">
      <c r="C232"/>
      <c r="D232"/>
      <c r="E232"/>
      <c r="F232"/>
      <c r="G232"/>
      <c r="H232"/>
      <c r="I232"/>
      <c r="J232"/>
      <c r="K232"/>
      <c r="L232"/>
    </row>
    <row r="233" spans="3:12" x14ac:dyDescent="0.2">
      <c r="C233"/>
      <c r="D233"/>
      <c r="E233"/>
      <c r="F233"/>
      <c r="G233"/>
      <c r="H233"/>
      <c r="I233"/>
      <c r="J233"/>
      <c r="K233"/>
      <c r="L233"/>
    </row>
    <row r="234" spans="3:12" x14ac:dyDescent="0.2">
      <c r="C234"/>
      <c r="D234"/>
      <c r="E234"/>
      <c r="F234"/>
      <c r="G234"/>
      <c r="H234"/>
      <c r="I234"/>
      <c r="J234"/>
      <c r="K234"/>
      <c r="L234"/>
    </row>
    <row r="235" spans="3:12" x14ac:dyDescent="0.2">
      <c r="C235"/>
      <c r="D235"/>
      <c r="E235"/>
      <c r="F235"/>
      <c r="G235"/>
      <c r="H235"/>
      <c r="I235"/>
      <c r="J235"/>
      <c r="K235"/>
      <c r="L235"/>
    </row>
    <row r="236" spans="3:12" x14ac:dyDescent="0.2">
      <c r="C236"/>
      <c r="D236"/>
      <c r="E236"/>
      <c r="F236"/>
      <c r="G236"/>
      <c r="H236"/>
      <c r="I236"/>
      <c r="J236"/>
      <c r="K236"/>
      <c r="L236"/>
    </row>
    <row r="237" spans="3:12" x14ac:dyDescent="0.2">
      <c r="C237"/>
      <c r="D237"/>
      <c r="E237"/>
      <c r="F237"/>
      <c r="G237"/>
      <c r="H237"/>
      <c r="I237"/>
      <c r="J237"/>
      <c r="K237"/>
      <c r="L237"/>
    </row>
    <row r="238" spans="3:12" x14ac:dyDescent="0.2">
      <c r="C238"/>
      <c r="D238"/>
      <c r="E238"/>
      <c r="F238"/>
      <c r="G238"/>
      <c r="H238"/>
      <c r="I238"/>
      <c r="J238"/>
      <c r="K238"/>
      <c r="L238"/>
    </row>
    <row r="239" spans="3:12" x14ac:dyDescent="0.2">
      <c r="C239"/>
      <c r="D239"/>
      <c r="E239"/>
      <c r="F239"/>
      <c r="G239"/>
      <c r="H239"/>
      <c r="I239"/>
      <c r="J239"/>
      <c r="K239"/>
      <c r="L239"/>
    </row>
    <row r="240" spans="3:12" x14ac:dyDescent="0.2">
      <c r="C240"/>
      <c r="D240"/>
      <c r="E240"/>
      <c r="F240"/>
      <c r="G240"/>
      <c r="H240"/>
      <c r="I240"/>
      <c r="J240"/>
      <c r="K240"/>
      <c r="L240"/>
    </row>
    <row r="241" spans="3:12" x14ac:dyDescent="0.2">
      <c r="C241"/>
      <c r="D241"/>
      <c r="E241"/>
      <c r="F241"/>
      <c r="G241"/>
      <c r="H241"/>
      <c r="I241"/>
      <c r="J241"/>
      <c r="K241"/>
      <c r="L241"/>
    </row>
    <row r="242" spans="3:12" x14ac:dyDescent="0.2">
      <c r="C242"/>
      <c r="D242"/>
      <c r="E242"/>
      <c r="F242"/>
      <c r="G242"/>
      <c r="H242"/>
      <c r="I242"/>
      <c r="J242"/>
      <c r="K242"/>
      <c r="L242"/>
    </row>
    <row r="243" spans="3:12" x14ac:dyDescent="0.2">
      <c r="C243"/>
      <c r="D243"/>
      <c r="E243"/>
      <c r="F243"/>
      <c r="G243"/>
      <c r="H243"/>
      <c r="I243"/>
      <c r="J243"/>
      <c r="K243"/>
      <c r="L243"/>
    </row>
    <row r="244" spans="3:12" x14ac:dyDescent="0.2">
      <c r="C244"/>
      <c r="D244"/>
      <c r="E244"/>
      <c r="F244"/>
      <c r="G244"/>
      <c r="H244"/>
      <c r="I244"/>
      <c r="J244"/>
      <c r="K244"/>
      <c r="L244"/>
    </row>
    <row r="245" spans="3:12" x14ac:dyDescent="0.2">
      <c r="C245"/>
      <c r="D245"/>
      <c r="E245"/>
      <c r="F245"/>
      <c r="G245"/>
      <c r="H245"/>
      <c r="I245"/>
      <c r="J245"/>
      <c r="K245"/>
      <c r="L245"/>
    </row>
    <row r="246" spans="3:12" x14ac:dyDescent="0.2">
      <c r="C246"/>
      <c r="D246"/>
      <c r="E246"/>
      <c r="F246"/>
      <c r="G246"/>
      <c r="H246"/>
      <c r="I246"/>
      <c r="J246"/>
      <c r="K246"/>
      <c r="L246"/>
    </row>
    <row r="247" spans="3:12" x14ac:dyDescent="0.2">
      <c r="C247"/>
      <c r="D247"/>
      <c r="E247"/>
      <c r="F247"/>
      <c r="G247"/>
      <c r="H247"/>
      <c r="I247"/>
      <c r="J247"/>
      <c r="K247"/>
      <c r="L247"/>
    </row>
    <row r="248" spans="3:12" x14ac:dyDescent="0.2">
      <c r="C248"/>
      <c r="D248"/>
      <c r="E248"/>
      <c r="F248"/>
      <c r="G248"/>
      <c r="H248"/>
      <c r="I248"/>
      <c r="J248"/>
      <c r="K248"/>
      <c r="L248"/>
    </row>
    <row r="249" spans="3:12" x14ac:dyDescent="0.2">
      <c r="C249"/>
      <c r="D249"/>
      <c r="E249"/>
      <c r="F249"/>
      <c r="G249"/>
      <c r="H249"/>
      <c r="I249"/>
      <c r="J249"/>
      <c r="K249"/>
      <c r="L249"/>
    </row>
    <row r="250" spans="3:12" x14ac:dyDescent="0.2">
      <c r="C250"/>
      <c r="D250"/>
      <c r="E250"/>
      <c r="F250"/>
      <c r="G250"/>
      <c r="H250"/>
      <c r="I250"/>
      <c r="J250"/>
      <c r="K250"/>
      <c r="L250"/>
    </row>
    <row r="251" spans="3:12" x14ac:dyDescent="0.2">
      <c r="C251"/>
      <c r="D251"/>
      <c r="E251"/>
      <c r="F251"/>
      <c r="G251"/>
      <c r="H251"/>
      <c r="I251"/>
      <c r="J251"/>
      <c r="K251"/>
      <c r="L251"/>
    </row>
    <row r="252" spans="3:12" x14ac:dyDescent="0.2">
      <c r="C252"/>
      <c r="D252"/>
      <c r="E252"/>
      <c r="F252"/>
      <c r="G252"/>
      <c r="H252"/>
      <c r="I252"/>
      <c r="J252"/>
      <c r="K252"/>
      <c r="L252"/>
    </row>
    <row r="253" spans="3:12" x14ac:dyDescent="0.2">
      <c r="C253"/>
      <c r="D253"/>
      <c r="E253"/>
      <c r="F253"/>
      <c r="G253"/>
      <c r="H253"/>
      <c r="I253"/>
      <c r="J253"/>
      <c r="K253"/>
      <c r="L253"/>
    </row>
    <row r="254" spans="3:12" x14ac:dyDescent="0.2">
      <c r="C254"/>
      <c r="D254"/>
      <c r="E254"/>
      <c r="F254"/>
      <c r="G254"/>
      <c r="H254"/>
      <c r="I254"/>
      <c r="J254"/>
      <c r="K254"/>
      <c r="L254"/>
    </row>
    <row r="255" spans="3:12" x14ac:dyDescent="0.2">
      <c r="C255"/>
      <c r="D255"/>
      <c r="E255"/>
      <c r="F255"/>
      <c r="G255"/>
      <c r="H255"/>
      <c r="I255"/>
      <c r="J255"/>
      <c r="K255"/>
      <c r="L255"/>
    </row>
    <row r="256" spans="3:12" x14ac:dyDescent="0.2">
      <c r="C256"/>
      <c r="D256"/>
      <c r="E256"/>
      <c r="F256"/>
      <c r="G256"/>
      <c r="H256"/>
      <c r="I256"/>
      <c r="J256"/>
      <c r="K256"/>
      <c r="L256"/>
    </row>
    <row r="257" spans="3:12" x14ac:dyDescent="0.2">
      <c r="C257"/>
      <c r="D257"/>
      <c r="E257"/>
      <c r="F257"/>
      <c r="G257"/>
      <c r="H257"/>
      <c r="I257"/>
      <c r="J257"/>
      <c r="K257"/>
      <c r="L257"/>
    </row>
    <row r="258" spans="3:12" x14ac:dyDescent="0.2">
      <c r="C258"/>
      <c r="D258"/>
      <c r="E258"/>
      <c r="F258"/>
      <c r="G258"/>
      <c r="H258"/>
      <c r="I258"/>
      <c r="J258"/>
      <c r="K258"/>
      <c r="L258"/>
    </row>
    <row r="259" spans="3:12" x14ac:dyDescent="0.2">
      <c r="C259"/>
      <c r="D259"/>
      <c r="E259"/>
      <c r="F259"/>
      <c r="G259"/>
      <c r="H259"/>
      <c r="I259"/>
      <c r="J259"/>
      <c r="K259"/>
      <c r="L259"/>
    </row>
    <row r="260" spans="3:12" x14ac:dyDescent="0.2">
      <c r="C260"/>
      <c r="D260"/>
      <c r="E260"/>
      <c r="F260"/>
      <c r="G260"/>
      <c r="H260"/>
      <c r="I260"/>
      <c r="J260"/>
      <c r="K260"/>
      <c r="L260"/>
    </row>
    <row r="261" spans="3:12" x14ac:dyDescent="0.2">
      <c r="C261"/>
      <c r="D261"/>
      <c r="E261"/>
      <c r="F261"/>
      <c r="G261"/>
      <c r="H261"/>
      <c r="I261"/>
      <c r="J261"/>
      <c r="K261"/>
      <c r="L261"/>
    </row>
    <row r="262" spans="3:12" x14ac:dyDescent="0.2">
      <c r="C262"/>
      <c r="D262"/>
      <c r="E262"/>
      <c r="F262"/>
      <c r="G262"/>
      <c r="H262"/>
      <c r="I262"/>
      <c r="J262"/>
      <c r="K262"/>
      <c r="L262"/>
    </row>
    <row r="263" spans="3:12" x14ac:dyDescent="0.2">
      <c r="C263"/>
      <c r="D263"/>
      <c r="E263"/>
      <c r="F263"/>
      <c r="G263"/>
      <c r="H263"/>
      <c r="I263"/>
      <c r="J263"/>
      <c r="K263"/>
      <c r="L263"/>
    </row>
    <row r="264" spans="3:12" x14ac:dyDescent="0.2">
      <c r="C264"/>
      <c r="D264"/>
      <c r="E264"/>
      <c r="F264"/>
      <c r="G264"/>
      <c r="H264"/>
      <c r="I264"/>
      <c r="J264"/>
      <c r="K264"/>
      <c r="L264"/>
    </row>
    <row r="265" spans="3:12" x14ac:dyDescent="0.2">
      <c r="C265"/>
      <c r="D265"/>
      <c r="E265"/>
      <c r="F265"/>
      <c r="G265"/>
      <c r="H265"/>
      <c r="I265"/>
      <c r="J265"/>
      <c r="K265"/>
      <c r="L265"/>
    </row>
    <row r="266" spans="3:12" x14ac:dyDescent="0.2">
      <c r="C266"/>
      <c r="D266"/>
      <c r="E266"/>
      <c r="F266"/>
      <c r="G266"/>
      <c r="H266"/>
      <c r="I266"/>
      <c r="J266"/>
      <c r="K266"/>
      <c r="L266"/>
    </row>
    <row r="267" spans="3:12" x14ac:dyDescent="0.2">
      <c r="C267"/>
      <c r="D267"/>
      <c r="E267"/>
      <c r="F267"/>
      <c r="G267"/>
      <c r="H267"/>
      <c r="I267"/>
      <c r="J267"/>
      <c r="K267"/>
      <c r="L267"/>
    </row>
    <row r="268" spans="3:12" x14ac:dyDescent="0.2">
      <c r="C268"/>
      <c r="D268"/>
      <c r="E268"/>
      <c r="F268"/>
      <c r="G268"/>
      <c r="H268"/>
      <c r="I268"/>
      <c r="J268"/>
      <c r="K268"/>
      <c r="L268"/>
    </row>
    <row r="269" spans="3:12" x14ac:dyDescent="0.2">
      <c r="C269"/>
      <c r="D269"/>
      <c r="E269"/>
      <c r="F269"/>
      <c r="G269"/>
      <c r="H269"/>
      <c r="I269"/>
      <c r="J269"/>
      <c r="K269"/>
      <c r="L269"/>
    </row>
    <row r="270" spans="3:12" x14ac:dyDescent="0.2">
      <c r="C270"/>
      <c r="D270"/>
      <c r="E270"/>
      <c r="F270"/>
      <c r="G270"/>
      <c r="H270"/>
      <c r="I270"/>
      <c r="J270"/>
      <c r="K270"/>
      <c r="L270"/>
    </row>
    <row r="271" spans="3:12" x14ac:dyDescent="0.2">
      <c r="C271"/>
      <c r="D271"/>
      <c r="E271"/>
      <c r="F271"/>
      <c r="G271"/>
      <c r="H271"/>
      <c r="I271"/>
      <c r="J271"/>
      <c r="K271"/>
      <c r="L271"/>
    </row>
    <row r="272" spans="3:12" x14ac:dyDescent="0.2">
      <c r="C272"/>
      <c r="D272"/>
      <c r="E272"/>
      <c r="F272"/>
      <c r="G272"/>
      <c r="H272"/>
      <c r="I272"/>
      <c r="J272"/>
      <c r="K272"/>
      <c r="L272"/>
    </row>
    <row r="273" spans="3:12" x14ac:dyDescent="0.2">
      <c r="C273"/>
      <c r="D273"/>
      <c r="E273"/>
      <c r="F273"/>
      <c r="G273"/>
      <c r="H273"/>
      <c r="I273"/>
      <c r="J273"/>
      <c r="K273"/>
      <c r="L273"/>
    </row>
    <row r="274" spans="3:12" x14ac:dyDescent="0.2">
      <c r="C274"/>
      <c r="D274"/>
      <c r="E274"/>
      <c r="F274"/>
      <c r="G274"/>
      <c r="H274"/>
      <c r="I274"/>
      <c r="J274"/>
      <c r="K274"/>
      <c r="L274"/>
    </row>
    <row r="275" spans="3:12" x14ac:dyDescent="0.2">
      <c r="C275"/>
      <c r="D275"/>
      <c r="E275"/>
      <c r="F275"/>
      <c r="G275"/>
      <c r="H275"/>
      <c r="I275"/>
      <c r="J275"/>
      <c r="K275"/>
      <c r="L275"/>
    </row>
    <row r="276" spans="3:12" x14ac:dyDescent="0.2">
      <c r="C276"/>
      <c r="D276"/>
      <c r="E276"/>
      <c r="F276"/>
      <c r="G276"/>
      <c r="H276"/>
      <c r="I276"/>
      <c r="J276"/>
      <c r="K276"/>
      <c r="L276"/>
    </row>
    <row r="277" spans="3:12" x14ac:dyDescent="0.2">
      <c r="C277"/>
      <c r="D277"/>
      <c r="E277"/>
      <c r="F277"/>
      <c r="G277"/>
      <c r="H277"/>
      <c r="I277"/>
      <c r="J277"/>
      <c r="K277"/>
      <c r="L277"/>
    </row>
    <row r="278" spans="3:12" x14ac:dyDescent="0.2">
      <c r="C278"/>
      <c r="D278"/>
      <c r="E278"/>
      <c r="F278"/>
      <c r="G278"/>
      <c r="H278"/>
      <c r="I278"/>
      <c r="J278"/>
      <c r="K278"/>
      <c r="L278"/>
    </row>
    <row r="279" spans="3:12" x14ac:dyDescent="0.2">
      <c r="C279"/>
      <c r="D279"/>
      <c r="E279"/>
      <c r="F279"/>
      <c r="G279"/>
      <c r="H279"/>
      <c r="I279"/>
      <c r="J279"/>
      <c r="K279"/>
      <c r="L279"/>
    </row>
    <row r="280" spans="3:12" x14ac:dyDescent="0.2">
      <c r="C280"/>
      <c r="D280"/>
      <c r="E280"/>
      <c r="F280"/>
      <c r="G280"/>
      <c r="H280"/>
      <c r="I280"/>
      <c r="J280"/>
      <c r="K280"/>
      <c r="L280"/>
    </row>
    <row r="281" spans="3:12" x14ac:dyDescent="0.2">
      <c r="C281"/>
      <c r="D281"/>
      <c r="E281"/>
      <c r="F281"/>
      <c r="G281"/>
      <c r="H281"/>
      <c r="I281"/>
      <c r="J281"/>
      <c r="K281"/>
      <c r="L281"/>
    </row>
    <row r="282" spans="3:12" x14ac:dyDescent="0.2">
      <c r="C282"/>
      <c r="D282"/>
      <c r="E282"/>
      <c r="F282"/>
      <c r="G282"/>
      <c r="H282"/>
      <c r="I282"/>
      <c r="J282"/>
      <c r="K282"/>
      <c r="L282"/>
    </row>
    <row r="283" spans="3:12" x14ac:dyDescent="0.2">
      <c r="C283"/>
      <c r="D283"/>
      <c r="E283"/>
      <c r="F283"/>
      <c r="G283"/>
      <c r="H283"/>
      <c r="I283"/>
      <c r="J283"/>
      <c r="K283"/>
      <c r="L283"/>
    </row>
    <row r="284" spans="3:12" x14ac:dyDescent="0.2">
      <c r="C284"/>
      <c r="D284"/>
      <c r="E284"/>
      <c r="F284"/>
      <c r="G284"/>
      <c r="H284"/>
      <c r="I284"/>
      <c r="J284"/>
      <c r="K284"/>
      <c r="L284"/>
    </row>
    <row r="285" spans="3:12" x14ac:dyDescent="0.2">
      <c r="C285"/>
      <c r="D285"/>
      <c r="E285"/>
      <c r="F285"/>
      <c r="G285"/>
      <c r="H285"/>
      <c r="I285"/>
      <c r="J285"/>
      <c r="K285"/>
      <c r="L285"/>
    </row>
    <row r="286" spans="3:12" x14ac:dyDescent="0.2">
      <c r="C286"/>
      <c r="D286"/>
      <c r="E286"/>
      <c r="F286"/>
      <c r="G286"/>
      <c r="H286"/>
      <c r="I286"/>
      <c r="J286"/>
      <c r="K286"/>
      <c r="L286"/>
    </row>
    <row r="287" spans="3:12" x14ac:dyDescent="0.2">
      <c r="C287"/>
      <c r="D287"/>
      <c r="E287"/>
      <c r="F287"/>
      <c r="G287"/>
      <c r="H287"/>
      <c r="I287"/>
      <c r="J287"/>
      <c r="K287"/>
      <c r="L287"/>
    </row>
    <row r="288" spans="3:12" x14ac:dyDescent="0.2">
      <c r="C288"/>
      <c r="D288"/>
      <c r="E288"/>
      <c r="F288"/>
      <c r="G288"/>
      <c r="H288"/>
      <c r="I288"/>
      <c r="J288"/>
      <c r="K288"/>
      <c r="L288"/>
    </row>
    <row r="289" spans="3:12" x14ac:dyDescent="0.2">
      <c r="C289"/>
      <c r="D289"/>
      <c r="E289"/>
      <c r="F289"/>
      <c r="G289"/>
      <c r="H289"/>
      <c r="I289"/>
      <c r="J289"/>
      <c r="K289"/>
      <c r="L289"/>
    </row>
    <row r="290" spans="3:12" x14ac:dyDescent="0.2">
      <c r="C290"/>
      <c r="D290"/>
      <c r="E290"/>
      <c r="F290"/>
      <c r="G290"/>
      <c r="H290"/>
      <c r="I290"/>
      <c r="J290"/>
      <c r="K290"/>
      <c r="L290"/>
    </row>
    <row r="291" spans="3:12" x14ac:dyDescent="0.2">
      <c r="C291"/>
      <c r="D291"/>
      <c r="E291"/>
      <c r="F291"/>
      <c r="G291"/>
      <c r="H291"/>
      <c r="I291"/>
      <c r="J291"/>
      <c r="K291"/>
      <c r="L291"/>
    </row>
    <row r="292" spans="3:12" x14ac:dyDescent="0.2">
      <c r="C292"/>
      <c r="D292"/>
      <c r="E292"/>
      <c r="F292"/>
      <c r="G292"/>
      <c r="H292"/>
      <c r="I292"/>
      <c r="J292"/>
      <c r="K292"/>
      <c r="L292"/>
    </row>
    <row r="293" spans="3:12" x14ac:dyDescent="0.2">
      <c r="C293"/>
      <c r="D293"/>
      <c r="E293"/>
      <c r="F293"/>
      <c r="G293"/>
      <c r="H293"/>
      <c r="I293"/>
      <c r="J293"/>
      <c r="K293"/>
      <c r="L293"/>
    </row>
    <row r="294" spans="3:12" x14ac:dyDescent="0.2">
      <c r="C294"/>
      <c r="D294"/>
      <c r="E294"/>
      <c r="F294"/>
      <c r="G294"/>
      <c r="H294"/>
      <c r="I294"/>
      <c r="J294"/>
      <c r="K294"/>
      <c r="L294"/>
    </row>
    <row r="295" spans="3:12" x14ac:dyDescent="0.2">
      <c r="C295"/>
      <c r="D295"/>
      <c r="E295"/>
      <c r="F295"/>
      <c r="G295"/>
      <c r="H295"/>
      <c r="I295"/>
      <c r="J295"/>
      <c r="K295"/>
      <c r="L295"/>
    </row>
    <row r="296" spans="3:12" x14ac:dyDescent="0.2">
      <c r="C296"/>
      <c r="D296"/>
      <c r="E296"/>
      <c r="F296"/>
      <c r="G296"/>
      <c r="H296"/>
      <c r="I296"/>
      <c r="J296"/>
      <c r="K296"/>
      <c r="L296"/>
    </row>
    <row r="297" spans="3:12" x14ac:dyDescent="0.2">
      <c r="C297"/>
      <c r="D297"/>
      <c r="E297"/>
      <c r="F297"/>
      <c r="G297"/>
      <c r="H297"/>
      <c r="I297"/>
      <c r="J297"/>
      <c r="K297"/>
      <c r="L297"/>
    </row>
    <row r="298" spans="3:12" x14ac:dyDescent="0.2">
      <c r="C298"/>
      <c r="D298"/>
      <c r="E298"/>
      <c r="F298"/>
      <c r="G298"/>
      <c r="H298"/>
      <c r="I298"/>
      <c r="J298"/>
      <c r="K298"/>
      <c r="L298"/>
    </row>
    <row r="299" spans="3:12" x14ac:dyDescent="0.2">
      <c r="C299"/>
      <c r="D299"/>
      <c r="E299"/>
      <c r="F299"/>
      <c r="G299"/>
      <c r="H299"/>
      <c r="I299"/>
      <c r="J299"/>
      <c r="K299"/>
      <c r="L299"/>
    </row>
    <row r="300" spans="3:12" x14ac:dyDescent="0.2">
      <c r="C300"/>
      <c r="D300"/>
      <c r="E300"/>
      <c r="F300"/>
      <c r="G300"/>
      <c r="H300"/>
      <c r="I300"/>
      <c r="J300"/>
      <c r="K300"/>
      <c r="L300"/>
    </row>
    <row r="301" spans="3:12" x14ac:dyDescent="0.2">
      <c r="C301"/>
      <c r="D301"/>
      <c r="E301"/>
      <c r="F301"/>
      <c r="G301"/>
      <c r="H301"/>
      <c r="I301"/>
      <c r="J301"/>
      <c r="K301"/>
      <c r="L301"/>
    </row>
    <row r="302" spans="3:12" x14ac:dyDescent="0.2">
      <c r="C302"/>
      <c r="D302"/>
      <c r="E302"/>
      <c r="F302"/>
      <c r="G302"/>
      <c r="H302"/>
      <c r="I302"/>
      <c r="J302"/>
      <c r="K302"/>
      <c r="L302"/>
    </row>
    <row r="303" spans="3:12" x14ac:dyDescent="0.2">
      <c r="C303"/>
      <c r="D303"/>
      <c r="E303"/>
      <c r="F303"/>
      <c r="G303"/>
      <c r="H303"/>
      <c r="I303"/>
      <c r="J303"/>
      <c r="K303"/>
      <c r="L303"/>
    </row>
    <row r="304" spans="3:12" x14ac:dyDescent="0.2">
      <c r="C304"/>
      <c r="D304"/>
      <c r="E304"/>
      <c r="F304"/>
      <c r="G304"/>
      <c r="H304"/>
      <c r="I304"/>
      <c r="J304"/>
      <c r="K304"/>
      <c r="L304"/>
    </row>
    <row r="305" spans="3:12" x14ac:dyDescent="0.2">
      <c r="C305"/>
      <c r="D305"/>
      <c r="E305"/>
      <c r="F305"/>
      <c r="G305"/>
      <c r="H305"/>
      <c r="I305"/>
      <c r="J305"/>
      <c r="K305"/>
      <c r="L305"/>
    </row>
    <row r="306" spans="3:12" x14ac:dyDescent="0.2">
      <c r="C306"/>
      <c r="D306"/>
      <c r="E306"/>
      <c r="F306"/>
      <c r="G306"/>
      <c r="H306"/>
      <c r="I306"/>
      <c r="J306"/>
      <c r="K306"/>
      <c r="L306"/>
    </row>
    <row r="307" spans="3:12" x14ac:dyDescent="0.2">
      <c r="C307"/>
      <c r="D307"/>
      <c r="E307"/>
      <c r="F307"/>
      <c r="G307"/>
      <c r="H307"/>
      <c r="I307"/>
      <c r="J307"/>
      <c r="K307"/>
      <c r="L307"/>
    </row>
    <row r="308" spans="3:12" x14ac:dyDescent="0.2">
      <c r="C308"/>
      <c r="D308"/>
      <c r="E308"/>
      <c r="F308"/>
      <c r="G308"/>
      <c r="H308"/>
      <c r="I308"/>
      <c r="J308"/>
      <c r="K308"/>
      <c r="L308"/>
    </row>
    <row r="309" spans="3:12" x14ac:dyDescent="0.2">
      <c r="C309"/>
      <c r="D309"/>
      <c r="E309"/>
      <c r="F309"/>
      <c r="G309"/>
      <c r="H309"/>
      <c r="I309"/>
      <c r="J309"/>
      <c r="K309"/>
      <c r="L309"/>
    </row>
    <row r="310" spans="3:12" x14ac:dyDescent="0.2">
      <c r="C310"/>
      <c r="D310"/>
      <c r="E310"/>
      <c r="F310"/>
      <c r="G310"/>
      <c r="H310"/>
      <c r="I310"/>
      <c r="J310"/>
      <c r="K310"/>
      <c r="L310"/>
    </row>
    <row r="311" spans="3:12" x14ac:dyDescent="0.2">
      <c r="C311"/>
      <c r="D311"/>
      <c r="E311"/>
      <c r="F311"/>
      <c r="G311"/>
      <c r="H311"/>
      <c r="I311"/>
      <c r="J311"/>
      <c r="K311"/>
      <c r="L311"/>
    </row>
    <row r="312" spans="3:12" x14ac:dyDescent="0.2">
      <c r="C312"/>
      <c r="D312"/>
      <c r="E312"/>
      <c r="F312"/>
      <c r="G312"/>
      <c r="H312"/>
      <c r="I312"/>
      <c r="J312"/>
      <c r="K312"/>
      <c r="L312"/>
    </row>
    <row r="313" spans="3:12" x14ac:dyDescent="0.2">
      <c r="C313"/>
      <c r="D313"/>
      <c r="E313"/>
      <c r="F313"/>
      <c r="G313"/>
      <c r="H313"/>
      <c r="I313"/>
      <c r="J313"/>
      <c r="K313"/>
      <c r="L313"/>
    </row>
    <row r="314" spans="3:12" x14ac:dyDescent="0.2">
      <c r="C314"/>
      <c r="D314"/>
      <c r="E314"/>
      <c r="F314"/>
      <c r="G314"/>
      <c r="H314"/>
      <c r="I314"/>
      <c r="J314"/>
      <c r="K314"/>
      <c r="L314"/>
    </row>
    <row r="315" spans="3:12" x14ac:dyDescent="0.2">
      <c r="C315"/>
      <c r="D315"/>
      <c r="E315"/>
      <c r="F315"/>
      <c r="G315"/>
      <c r="H315"/>
      <c r="I315"/>
      <c r="J315"/>
      <c r="K315"/>
      <c r="L315"/>
    </row>
    <row r="316" spans="3:12" x14ac:dyDescent="0.2">
      <c r="C316"/>
      <c r="D316"/>
      <c r="E316"/>
      <c r="F316"/>
      <c r="G316"/>
      <c r="H316"/>
      <c r="I316"/>
      <c r="J316"/>
      <c r="K316"/>
      <c r="L316"/>
    </row>
    <row r="317" spans="3:12" x14ac:dyDescent="0.2">
      <c r="C317"/>
      <c r="D317"/>
      <c r="E317"/>
      <c r="F317"/>
      <c r="G317"/>
      <c r="H317"/>
      <c r="I317"/>
      <c r="J317"/>
      <c r="K317"/>
      <c r="L317"/>
    </row>
    <row r="318" spans="3:12" x14ac:dyDescent="0.2">
      <c r="C318"/>
      <c r="D318"/>
      <c r="E318"/>
      <c r="F318"/>
      <c r="G318"/>
      <c r="H318"/>
      <c r="I318"/>
      <c r="J318"/>
      <c r="K318"/>
      <c r="L318"/>
    </row>
    <row r="319" spans="3:12" x14ac:dyDescent="0.2">
      <c r="C319"/>
      <c r="D319"/>
      <c r="E319"/>
      <c r="F319"/>
      <c r="G319"/>
      <c r="H319"/>
      <c r="I319"/>
      <c r="J319"/>
      <c r="K319"/>
      <c r="L319"/>
    </row>
    <row r="320" spans="3:12" x14ac:dyDescent="0.2">
      <c r="C320"/>
      <c r="D320"/>
      <c r="E320"/>
      <c r="F320"/>
      <c r="G320"/>
      <c r="H320"/>
      <c r="I320"/>
      <c r="J320"/>
      <c r="K320"/>
      <c r="L320"/>
    </row>
    <row r="321" spans="3:12" x14ac:dyDescent="0.2">
      <c r="C321"/>
      <c r="D321"/>
      <c r="E321"/>
      <c r="F321"/>
      <c r="G321"/>
      <c r="H321"/>
      <c r="I321"/>
      <c r="J321"/>
      <c r="K321"/>
      <c r="L321"/>
    </row>
    <row r="322" spans="3:12" x14ac:dyDescent="0.2">
      <c r="C322"/>
      <c r="D322"/>
      <c r="E322"/>
      <c r="F322"/>
      <c r="G322"/>
      <c r="H322"/>
      <c r="I322"/>
      <c r="J322"/>
      <c r="K322"/>
      <c r="L322"/>
    </row>
    <row r="323" spans="3:12" x14ac:dyDescent="0.2">
      <c r="C323"/>
      <c r="D323"/>
      <c r="E323"/>
      <c r="F323"/>
      <c r="G323"/>
      <c r="H323"/>
      <c r="I323"/>
      <c r="J323"/>
      <c r="K323"/>
      <c r="L323"/>
    </row>
    <row r="324" spans="3:12" x14ac:dyDescent="0.2">
      <c r="C324"/>
      <c r="D324"/>
      <c r="E324"/>
      <c r="F324"/>
      <c r="G324"/>
      <c r="H324"/>
      <c r="I324"/>
      <c r="J324"/>
      <c r="K324"/>
      <c r="L324"/>
    </row>
    <row r="325" spans="3:12" x14ac:dyDescent="0.2">
      <c r="C325"/>
      <c r="D325"/>
      <c r="E325"/>
      <c r="F325"/>
      <c r="G325"/>
      <c r="H325"/>
      <c r="I325"/>
      <c r="J325"/>
      <c r="K325"/>
      <c r="L325"/>
    </row>
    <row r="326" spans="3:12" x14ac:dyDescent="0.2">
      <c r="C326"/>
      <c r="D326"/>
      <c r="E326"/>
      <c r="F326"/>
      <c r="G326"/>
      <c r="H326"/>
      <c r="I326"/>
      <c r="J326"/>
      <c r="K326"/>
      <c r="L326"/>
    </row>
    <row r="327" spans="3:12" x14ac:dyDescent="0.2">
      <c r="C327"/>
      <c r="D327"/>
      <c r="E327"/>
      <c r="F327"/>
      <c r="G327"/>
      <c r="H327"/>
      <c r="I327"/>
      <c r="J327"/>
      <c r="K327"/>
      <c r="L327"/>
    </row>
    <row r="328" spans="3:12" x14ac:dyDescent="0.2">
      <c r="C328"/>
      <c r="D328"/>
      <c r="E328"/>
      <c r="F328"/>
      <c r="G328"/>
      <c r="H328"/>
      <c r="I328"/>
      <c r="J328"/>
      <c r="K328"/>
      <c r="L328"/>
    </row>
    <row r="329" spans="3:12" x14ac:dyDescent="0.2">
      <c r="C329"/>
      <c r="D329"/>
      <c r="E329"/>
      <c r="F329"/>
      <c r="G329"/>
      <c r="H329"/>
      <c r="I329"/>
      <c r="J329"/>
      <c r="K329"/>
      <c r="L329"/>
    </row>
    <row r="330" spans="3:12" x14ac:dyDescent="0.2">
      <c r="C330"/>
      <c r="D330"/>
      <c r="E330"/>
      <c r="F330"/>
      <c r="G330"/>
      <c r="H330"/>
      <c r="I330"/>
      <c r="J330"/>
      <c r="K330"/>
      <c r="L330"/>
    </row>
    <row r="331" spans="3:12" x14ac:dyDescent="0.2">
      <c r="C331"/>
      <c r="D331"/>
      <c r="E331"/>
      <c r="F331"/>
      <c r="G331"/>
      <c r="H331"/>
      <c r="I331"/>
      <c r="J331"/>
      <c r="K331"/>
      <c r="L331"/>
    </row>
    <row r="332" spans="3:12" x14ac:dyDescent="0.2">
      <c r="C332"/>
      <c r="D332"/>
      <c r="E332"/>
      <c r="F332"/>
      <c r="G332"/>
      <c r="H332"/>
      <c r="I332"/>
      <c r="J332"/>
      <c r="K332"/>
      <c r="L332"/>
    </row>
    <row r="333" spans="3:12" x14ac:dyDescent="0.2">
      <c r="C333"/>
      <c r="D333"/>
      <c r="E333"/>
      <c r="F333"/>
      <c r="G333"/>
      <c r="H333"/>
      <c r="I333"/>
      <c r="J333"/>
      <c r="K333"/>
      <c r="L333"/>
    </row>
    <row r="334" spans="3:12" x14ac:dyDescent="0.2">
      <c r="C334"/>
      <c r="D334"/>
      <c r="E334"/>
      <c r="F334"/>
      <c r="G334"/>
      <c r="H334"/>
      <c r="I334"/>
      <c r="J334"/>
      <c r="K334"/>
      <c r="L334"/>
    </row>
    <row r="335" spans="3:12" x14ac:dyDescent="0.2">
      <c r="C335"/>
      <c r="D335"/>
      <c r="E335"/>
      <c r="F335"/>
      <c r="G335"/>
      <c r="H335"/>
      <c r="I335"/>
      <c r="J335"/>
      <c r="K335"/>
      <c r="L335"/>
    </row>
    <row r="336" spans="3:12" x14ac:dyDescent="0.2">
      <c r="C336"/>
      <c r="D336"/>
      <c r="E336"/>
      <c r="F336"/>
      <c r="G336"/>
      <c r="H336"/>
      <c r="I336"/>
      <c r="J336"/>
      <c r="K336"/>
      <c r="L336"/>
    </row>
    <row r="337" spans="3:12" x14ac:dyDescent="0.2">
      <c r="C337"/>
      <c r="D337"/>
      <c r="E337"/>
      <c r="F337"/>
      <c r="G337"/>
      <c r="H337"/>
      <c r="I337"/>
      <c r="J337"/>
      <c r="K337"/>
      <c r="L337"/>
    </row>
    <row r="338" spans="3:12" x14ac:dyDescent="0.2">
      <c r="C338"/>
      <c r="D338"/>
      <c r="E338"/>
      <c r="F338"/>
      <c r="G338"/>
      <c r="H338"/>
      <c r="I338"/>
      <c r="J338"/>
      <c r="K338"/>
      <c r="L338"/>
    </row>
    <row r="339" spans="3:12" x14ac:dyDescent="0.2">
      <c r="C339"/>
      <c r="D339"/>
      <c r="E339"/>
      <c r="F339"/>
      <c r="G339"/>
      <c r="H339"/>
      <c r="I339"/>
      <c r="J339"/>
      <c r="K339"/>
      <c r="L339"/>
    </row>
    <row r="340" spans="3:12" x14ac:dyDescent="0.2">
      <c r="C340"/>
      <c r="D340"/>
      <c r="E340"/>
      <c r="F340"/>
      <c r="G340"/>
      <c r="H340"/>
      <c r="I340"/>
      <c r="J340"/>
      <c r="K340"/>
      <c r="L340"/>
    </row>
    <row r="341" spans="3:12" x14ac:dyDescent="0.2">
      <c r="C341"/>
      <c r="D341"/>
      <c r="E341"/>
      <c r="F341"/>
      <c r="G341"/>
      <c r="H341"/>
      <c r="I341"/>
      <c r="J341"/>
      <c r="K341"/>
      <c r="L341"/>
    </row>
    <row r="342" spans="3:12" x14ac:dyDescent="0.2">
      <c r="C342"/>
      <c r="D342"/>
      <c r="E342"/>
      <c r="F342"/>
      <c r="G342"/>
      <c r="H342"/>
      <c r="I342"/>
      <c r="J342"/>
      <c r="K342"/>
      <c r="L342"/>
    </row>
    <row r="343" spans="3:12" x14ac:dyDescent="0.2">
      <c r="C343"/>
      <c r="D343"/>
      <c r="E343"/>
      <c r="F343"/>
      <c r="G343"/>
      <c r="H343"/>
      <c r="I343"/>
      <c r="J343"/>
      <c r="K343"/>
      <c r="L343"/>
    </row>
    <row r="344" spans="3:12" x14ac:dyDescent="0.2">
      <c r="C344"/>
      <c r="D344"/>
      <c r="E344"/>
      <c r="F344"/>
      <c r="G344"/>
      <c r="H344"/>
      <c r="I344"/>
      <c r="J344"/>
      <c r="K344"/>
      <c r="L344"/>
    </row>
    <row r="345" spans="3:12" x14ac:dyDescent="0.2">
      <c r="C345"/>
      <c r="D345"/>
      <c r="E345"/>
      <c r="F345"/>
      <c r="G345"/>
      <c r="H345"/>
      <c r="I345"/>
      <c r="J345"/>
      <c r="K345"/>
      <c r="L345"/>
    </row>
    <row r="346" spans="3:12" x14ac:dyDescent="0.2">
      <c r="C346"/>
      <c r="D346"/>
      <c r="E346"/>
      <c r="F346"/>
      <c r="G346"/>
      <c r="H346"/>
      <c r="I346"/>
      <c r="J346"/>
      <c r="K346"/>
      <c r="L346"/>
    </row>
    <row r="347" spans="3:12" x14ac:dyDescent="0.2">
      <c r="C347"/>
      <c r="D347"/>
      <c r="E347"/>
      <c r="F347"/>
      <c r="G347"/>
      <c r="H347"/>
      <c r="I347"/>
      <c r="J347"/>
      <c r="K347"/>
      <c r="L347"/>
    </row>
    <row r="348" spans="3:12" x14ac:dyDescent="0.2">
      <c r="C348"/>
      <c r="D348"/>
      <c r="E348"/>
      <c r="F348"/>
      <c r="G348"/>
      <c r="H348"/>
      <c r="I348"/>
      <c r="J348"/>
      <c r="K348"/>
      <c r="L348"/>
    </row>
    <row r="349" spans="3:12" x14ac:dyDescent="0.2">
      <c r="C349"/>
      <c r="D349"/>
      <c r="E349"/>
      <c r="F349"/>
      <c r="G349"/>
      <c r="H349"/>
      <c r="I349"/>
      <c r="J349"/>
      <c r="K349"/>
      <c r="L349"/>
    </row>
    <row r="350" spans="3:12" x14ac:dyDescent="0.2">
      <c r="C350"/>
      <c r="D350"/>
      <c r="E350"/>
      <c r="F350"/>
      <c r="G350"/>
      <c r="H350"/>
      <c r="I350"/>
      <c r="J350"/>
      <c r="K350"/>
      <c r="L350"/>
    </row>
    <row r="351" spans="3:12" x14ac:dyDescent="0.2">
      <c r="C351"/>
      <c r="D351"/>
      <c r="E351"/>
      <c r="F351"/>
      <c r="G351"/>
      <c r="H351"/>
      <c r="I351"/>
      <c r="J351"/>
      <c r="K351"/>
      <c r="L351"/>
    </row>
    <row r="352" spans="3:12" x14ac:dyDescent="0.2">
      <c r="C352"/>
      <c r="D352"/>
      <c r="E352"/>
      <c r="F352"/>
      <c r="G352"/>
      <c r="H352"/>
      <c r="I352"/>
      <c r="J352"/>
      <c r="K352"/>
      <c r="L352"/>
    </row>
    <row r="353" spans="3:12" x14ac:dyDescent="0.2">
      <c r="C353"/>
      <c r="D353"/>
      <c r="E353"/>
      <c r="F353"/>
      <c r="G353"/>
      <c r="H353"/>
      <c r="I353"/>
      <c r="J353"/>
      <c r="K353"/>
      <c r="L353"/>
    </row>
    <row r="354" spans="3:12" x14ac:dyDescent="0.2">
      <c r="C354"/>
      <c r="D354"/>
      <c r="E354"/>
      <c r="F354"/>
      <c r="G354"/>
      <c r="H354"/>
      <c r="I354"/>
      <c r="J354"/>
      <c r="K354"/>
      <c r="L354"/>
    </row>
    <row r="355" spans="3:12" x14ac:dyDescent="0.2">
      <c r="C355"/>
      <c r="D355"/>
      <c r="E355"/>
      <c r="F355"/>
      <c r="G355"/>
      <c r="H355"/>
      <c r="I355"/>
      <c r="J355"/>
      <c r="K355"/>
      <c r="L355"/>
    </row>
    <row r="356" spans="3:12" x14ac:dyDescent="0.2">
      <c r="C356"/>
      <c r="D356"/>
      <c r="E356"/>
      <c r="F356"/>
      <c r="G356"/>
      <c r="H356"/>
      <c r="I356"/>
      <c r="J356"/>
      <c r="K356"/>
      <c r="L356"/>
    </row>
    <row r="357" spans="3:12" x14ac:dyDescent="0.2">
      <c r="C357"/>
      <c r="D357"/>
      <c r="E357"/>
      <c r="F357"/>
      <c r="G357"/>
      <c r="H357"/>
      <c r="I357"/>
      <c r="J357"/>
      <c r="K357"/>
      <c r="L357"/>
    </row>
    <row r="358" spans="3:12" x14ac:dyDescent="0.2">
      <c r="C358"/>
      <c r="D358"/>
      <c r="E358"/>
      <c r="F358"/>
      <c r="G358"/>
      <c r="H358"/>
      <c r="I358"/>
      <c r="J358"/>
      <c r="K358"/>
      <c r="L358"/>
    </row>
    <row r="359" spans="3:12" x14ac:dyDescent="0.2">
      <c r="C359"/>
      <c r="D359"/>
      <c r="E359"/>
      <c r="F359"/>
      <c r="G359"/>
      <c r="H359"/>
      <c r="I359"/>
      <c r="J359"/>
      <c r="K359"/>
      <c r="L359"/>
    </row>
    <row r="360" spans="3:12" x14ac:dyDescent="0.2">
      <c r="C360"/>
      <c r="D360"/>
      <c r="E360"/>
      <c r="F360"/>
      <c r="G360"/>
      <c r="H360"/>
      <c r="I360"/>
      <c r="J360"/>
      <c r="K360"/>
      <c r="L360"/>
    </row>
    <row r="361" spans="3:12" x14ac:dyDescent="0.2">
      <c r="C361"/>
      <c r="D361"/>
      <c r="E361"/>
      <c r="F361"/>
      <c r="G361"/>
      <c r="H361"/>
      <c r="I361"/>
      <c r="J361"/>
      <c r="K361"/>
      <c r="L361"/>
    </row>
    <row r="362" spans="3:12" x14ac:dyDescent="0.2">
      <c r="C362"/>
      <c r="D362"/>
      <c r="E362"/>
      <c r="F362"/>
      <c r="G362"/>
      <c r="H362"/>
      <c r="I362"/>
      <c r="J362"/>
      <c r="K362"/>
      <c r="L362"/>
    </row>
    <row r="363" spans="3:12" x14ac:dyDescent="0.2">
      <c r="C363"/>
      <c r="D363"/>
      <c r="E363"/>
      <c r="F363"/>
      <c r="G363"/>
      <c r="H363"/>
      <c r="I363"/>
      <c r="J363"/>
      <c r="K363"/>
      <c r="L363"/>
    </row>
    <row r="364" spans="3:12" x14ac:dyDescent="0.2">
      <c r="C364"/>
      <c r="D364"/>
      <c r="E364"/>
      <c r="F364"/>
      <c r="G364"/>
      <c r="H364"/>
      <c r="I364"/>
      <c r="J364"/>
      <c r="K364"/>
      <c r="L364"/>
    </row>
    <row r="365" spans="3:12" x14ac:dyDescent="0.2">
      <c r="C365"/>
      <c r="D365"/>
      <c r="E365"/>
      <c r="F365"/>
      <c r="G365"/>
      <c r="H365"/>
      <c r="I365"/>
      <c r="J365"/>
      <c r="K365"/>
      <c r="L365"/>
    </row>
    <row r="366" spans="3:12" x14ac:dyDescent="0.2">
      <c r="C366"/>
      <c r="D366"/>
      <c r="E366"/>
      <c r="F366"/>
      <c r="G366"/>
      <c r="H366"/>
      <c r="I366"/>
      <c r="J366"/>
      <c r="K366"/>
      <c r="L366"/>
    </row>
    <row r="367" spans="3:12" x14ac:dyDescent="0.2">
      <c r="C367"/>
      <c r="D367"/>
      <c r="E367"/>
      <c r="F367"/>
      <c r="G367"/>
      <c r="H367"/>
      <c r="I367"/>
      <c r="J367"/>
      <c r="K367"/>
      <c r="L367"/>
    </row>
    <row r="368" spans="3:12" x14ac:dyDescent="0.2">
      <c r="C368"/>
      <c r="D368"/>
      <c r="E368"/>
      <c r="F368"/>
      <c r="G368"/>
      <c r="H368"/>
      <c r="I368"/>
      <c r="J368"/>
      <c r="K368"/>
      <c r="L368"/>
    </row>
    <row r="369" spans="3:12" x14ac:dyDescent="0.2">
      <c r="C369"/>
      <c r="D369"/>
      <c r="E369"/>
      <c r="F369"/>
      <c r="G369"/>
      <c r="H369"/>
      <c r="I369"/>
      <c r="J369"/>
      <c r="K369"/>
      <c r="L369"/>
    </row>
    <row r="370" spans="3:12" x14ac:dyDescent="0.2">
      <c r="C370"/>
      <c r="D370"/>
      <c r="E370"/>
      <c r="F370"/>
      <c r="G370"/>
      <c r="H370"/>
      <c r="I370"/>
      <c r="J370"/>
      <c r="K370"/>
      <c r="L370"/>
    </row>
    <row r="371" spans="3:12" x14ac:dyDescent="0.2">
      <c r="C371"/>
      <c r="D371"/>
      <c r="E371"/>
      <c r="F371"/>
      <c r="G371"/>
      <c r="H371"/>
      <c r="I371"/>
      <c r="J371"/>
      <c r="K371"/>
      <c r="L371"/>
    </row>
    <row r="372" spans="3:12" x14ac:dyDescent="0.2">
      <c r="C372"/>
      <c r="D372"/>
      <c r="E372"/>
      <c r="F372"/>
      <c r="G372"/>
      <c r="H372"/>
      <c r="I372"/>
      <c r="J372"/>
      <c r="K372"/>
      <c r="L372"/>
    </row>
    <row r="373" spans="3:12" x14ac:dyDescent="0.2">
      <c r="C373"/>
      <c r="D373"/>
      <c r="E373"/>
      <c r="F373"/>
      <c r="G373"/>
      <c r="H373"/>
      <c r="I373"/>
      <c r="J373"/>
      <c r="K373"/>
      <c r="L373"/>
    </row>
    <row r="374" spans="3:12" x14ac:dyDescent="0.2">
      <c r="C374"/>
      <c r="D374"/>
      <c r="E374"/>
      <c r="F374"/>
      <c r="G374"/>
      <c r="H374"/>
      <c r="I374"/>
      <c r="J374"/>
      <c r="K374"/>
      <c r="L374"/>
    </row>
    <row r="375" spans="3:12" x14ac:dyDescent="0.2">
      <c r="C375"/>
      <c r="D375"/>
      <c r="E375"/>
      <c r="F375"/>
      <c r="G375"/>
      <c r="H375"/>
      <c r="I375"/>
      <c r="J375"/>
      <c r="K375"/>
      <c r="L375"/>
    </row>
  </sheetData>
  <sortState ref="B10:I27">
    <sortCondition ref="B10:B27"/>
  </sortState>
  <mergeCells count="16">
    <mergeCell ref="N9:P9"/>
    <mergeCell ref="B1:J1"/>
    <mergeCell ref="B2:J2"/>
    <mergeCell ref="C7:C8"/>
    <mergeCell ref="B7:B8"/>
    <mergeCell ref="B4:J4"/>
    <mergeCell ref="D7:F8"/>
    <mergeCell ref="G7:G9"/>
    <mergeCell ref="H7:H9"/>
    <mergeCell ref="I7:I9"/>
    <mergeCell ref="J7:M7"/>
    <mergeCell ref="B80:C80"/>
    <mergeCell ref="B81:C81"/>
    <mergeCell ref="B82:C82"/>
    <mergeCell ref="J9:L9"/>
    <mergeCell ref="B3:J3"/>
  </mergeCells>
  <phoneticPr fontId="10" type="noConversion"/>
  <conditionalFormatting sqref="J10:M79">
    <cfRule type="containsBlanks" dxfId="2" priority="14">
      <formula>LEN(TRIM(J10))=0</formula>
    </cfRule>
  </conditionalFormatting>
  <conditionalFormatting sqref="N10:P79">
    <cfRule type="containsBlanks" dxfId="1" priority="2">
      <formula>LEN(TRIM(N10))=0</formula>
    </cfRule>
  </conditionalFormatting>
  <conditionalFormatting sqref="Q10:Q79">
    <cfRule type="containsBlanks" dxfId="0" priority="1">
      <formula>LEN(TRIM(Q10))=0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>
      <selection activeCell="C71" sqref="C71"/>
    </sheetView>
  </sheetViews>
  <sheetFormatPr baseColWidth="10" defaultRowHeight="16" x14ac:dyDescent="0.2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Station Metrics</vt:lpstr>
      <vt:lpstr>Notes</vt:lpstr>
      <vt:lpstr>'Station Metrics'!Print_Area</vt:lpstr>
    </vt:vector>
  </TitlesOfParts>
  <Company>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Microsoft Office User</cp:lastModifiedBy>
  <cp:lastPrinted>2015-04-22T19:48:51Z</cp:lastPrinted>
  <dcterms:created xsi:type="dcterms:W3CDTF">2013-07-16T16:16:36Z</dcterms:created>
  <dcterms:modified xsi:type="dcterms:W3CDTF">2019-07-02T13:16:52Z</dcterms:modified>
</cp:coreProperties>
</file>