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checkCompatibility="1" autoCompressPictures="0"/>
  <bookViews>
    <workbookView xWindow="-29340" yWindow="-7960" windowWidth="28800" windowHeight="16560" tabRatio="500"/>
  </bookViews>
  <sheets>
    <sheet name="Station Metrics" sheetId="1" r:id="rId1"/>
    <sheet name="Notes" sheetId="2" r:id="rId2"/>
  </sheets>
  <definedNames>
    <definedName name="_xlnm.Print_Area" localSheetId="0">'Station Metrics'!$A$1:$Q$47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45" i="1" l="1"/>
  <c r="M46" i="1"/>
  <c r="M47" i="1"/>
  <c r="K45" i="1"/>
  <c r="J45" i="1"/>
  <c r="J46" i="1"/>
  <c r="K46" i="1"/>
  <c r="I36" i="1"/>
  <c r="I37" i="1"/>
  <c r="I38" i="1"/>
  <c r="I39" i="1"/>
  <c r="I40" i="1"/>
  <c r="I41" i="1"/>
  <c r="I42" i="1"/>
  <c r="I43" i="1"/>
  <c r="I44" i="1"/>
  <c r="Q45" i="1"/>
  <c r="Q46" i="1"/>
  <c r="Q47" i="1"/>
  <c r="I26" i="1"/>
  <c r="I27" i="1"/>
  <c r="I28" i="1"/>
  <c r="I29" i="1"/>
  <c r="I30" i="1"/>
  <c r="I31" i="1"/>
  <c r="I32" i="1"/>
  <c r="I33" i="1"/>
  <c r="I34" i="1"/>
  <c r="I35" i="1"/>
  <c r="I21" i="1"/>
  <c r="I22" i="1"/>
  <c r="I23" i="1"/>
  <c r="I24" i="1"/>
  <c r="I25" i="1"/>
  <c r="I11" i="1"/>
  <c r="I12" i="1"/>
  <c r="I13" i="1"/>
  <c r="I14" i="1"/>
  <c r="I15" i="1"/>
  <c r="I16" i="1"/>
  <c r="I17" i="1"/>
  <c r="I18" i="1"/>
  <c r="I19" i="1"/>
  <c r="I20" i="1"/>
  <c r="I10" i="1"/>
  <c r="M48" i="1"/>
  <c r="N46" i="1"/>
  <c r="N45" i="1"/>
  <c r="N48" i="1"/>
  <c r="O46" i="1"/>
  <c r="O45" i="1"/>
  <c r="O48" i="1"/>
  <c r="N47" i="1"/>
  <c r="O47" i="1"/>
  <c r="J48" i="1"/>
  <c r="K48" i="1"/>
  <c r="L46" i="1"/>
  <c r="L45" i="1"/>
  <c r="L48" i="1"/>
  <c r="P46" i="1"/>
  <c r="P45" i="1"/>
  <c r="P48" i="1"/>
  <c r="Q48" i="1"/>
  <c r="K47" i="1"/>
  <c r="L47" i="1"/>
  <c r="P47" i="1"/>
  <c r="J47" i="1"/>
</calcChain>
</file>

<file path=xl/sharedStrings.xml><?xml version="1.0" encoding="utf-8"?>
<sst xmlns="http://schemas.openxmlformats.org/spreadsheetml/2006/main" count="100" uniqueCount="66">
  <si>
    <t>Site</t>
  </si>
  <si>
    <t>Instrument Type</t>
  </si>
  <si>
    <t>Recorded</t>
  </si>
  <si>
    <t>0 = data expected but not in DMC</t>
  </si>
  <si>
    <t>blank = no data expected for this channel</t>
  </si>
  <si>
    <t xml:space="preserve">Total Expected </t>
  </si>
  <si>
    <t xml:space="preserve">Total Uploaded </t>
  </si>
  <si>
    <t>Pending</t>
  </si>
  <si>
    <t>1 = correct data in DMC</t>
  </si>
  <si>
    <t>Latitude (Dec.)</t>
  </si>
  <si>
    <t>Longitude (Dec.)</t>
  </si>
  <si>
    <t>Depth (m)</t>
  </si>
  <si>
    <t>Surveyed Position</t>
  </si>
  <si>
    <t>Deployed
Date</t>
  </si>
  <si>
    <t xml:space="preserve"> Recovered
Date</t>
  </si>
  <si>
    <t>Notes</t>
  </si>
  <si>
    <t>Deployment Duration</t>
  </si>
  <si>
    <t xml:space="preserve">Reece 2016 EXPERIMENT KEY </t>
  </si>
  <si>
    <t>CR101</t>
  </si>
  <si>
    <t>CR102</t>
  </si>
  <si>
    <t>CR103</t>
  </si>
  <si>
    <t>CR104</t>
  </si>
  <si>
    <t>CR105</t>
  </si>
  <si>
    <t>CR106</t>
  </si>
  <si>
    <t>CR107</t>
  </si>
  <si>
    <t>CR201</t>
  </si>
  <si>
    <t>CR202</t>
  </si>
  <si>
    <t>CR203</t>
  </si>
  <si>
    <t>CR204</t>
  </si>
  <si>
    <t>CR205</t>
  </si>
  <si>
    <t>CR206</t>
  </si>
  <si>
    <t>CR207</t>
  </si>
  <si>
    <t>CR301</t>
  </si>
  <si>
    <t>CR302</t>
  </si>
  <si>
    <t>CR303</t>
  </si>
  <si>
    <t>CR304</t>
  </si>
  <si>
    <t>CR305</t>
  </si>
  <si>
    <t>CR306</t>
  </si>
  <si>
    <t>CR307</t>
  </si>
  <si>
    <t>CR401</t>
  </si>
  <si>
    <t>CR402</t>
  </si>
  <si>
    <t>CR403</t>
  </si>
  <si>
    <t>CR404</t>
  </si>
  <si>
    <t>CR405</t>
  </si>
  <si>
    <t>CR406</t>
  </si>
  <si>
    <t>CR407</t>
  </si>
  <si>
    <t>CR501</t>
  </si>
  <si>
    <t>CR502</t>
  </si>
  <si>
    <t>CR503</t>
  </si>
  <si>
    <t>CR504</t>
  </si>
  <si>
    <t>CR505</t>
  </si>
  <si>
    <t>CR506</t>
  </si>
  <si>
    <t>CR507</t>
  </si>
  <si>
    <t>WHOI SP</t>
  </si>
  <si>
    <t>ELZ</t>
  </si>
  <si>
    <t>EL1</t>
  </si>
  <si>
    <t>EL2</t>
  </si>
  <si>
    <t>LLZ</t>
  </si>
  <si>
    <t>LL1</t>
  </si>
  <si>
    <t>LL2</t>
  </si>
  <si>
    <t>Hydrophone</t>
  </si>
  <si>
    <t>EDH</t>
  </si>
  <si>
    <t>LDH</t>
  </si>
  <si>
    <t>200 sps</t>
  </si>
  <si>
    <t>1 sps</t>
  </si>
  <si>
    <t>Updated: 3/7/16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</si>
</sst>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\-mmm\-yy;@"/>
    <numFmt numFmtId="165" formatCode="0.0000"/>
    <numFmt numFmtId="166" formatCode="0.0"/>
  </numFmts>
  <fonts count="2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2"/>
      <color theme="6" tint="-0.499984740745262"/>
      <name val="Cambria"/>
      <family val="1"/>
    </font>
    <font>
      <b/>
      <sz val="12"/>
      <color theme="7" tint="-0.499984740745262"/>
      <name val="Cambria"/>
      <family val="1"/>
    </font>
    <font>
      <b/>
      <sz val="12"/>
      <color theme="5" tint="-0.249977111117893"/>
      <name val="Cambria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mbria"/>
      <family val="1"/>
    </font>
    <font>
      <sz val="10"/>
      <name val="Verdana"/>
      <family val="2"/>
    </font>
    <font>
      <sz val="8"/>
      <name val="Calibri"/>
      <family val="2"/>
      <scheme val="minor"/>
    </font>
    <font>
      <sz val="12"/>
      <name val="Calibri"/>
      <scheme val="minor"/>
    </font>
    <font>
      <sz val="14"/>
      <color theme="1"/>
      <name val="Calibri"/>
      <scheme val="minor"/>
    </font>
    <font>
      <b/>
      <sz val="14"/>
      <color theme="1"/>
      <name val="Cambria"/>
      <scheme val="major"/>
    </font>
    <font>
      <b/>
      <sz val="12"/>
      <color theme="3"/>
      <name val="Cambria"/>
    </font>
    <font>
      <sz val="12"/>
      <color theme="1"/>
      <name val="Cambria"/>
      <scheme val="major"/>
    </font>
    <font>
      <b/>
      <sz val="12"/>
      <color theme="1"/>
      <name val="Cambria"/>
      <scheme val="major"/>
    </font>
    <font>
      <b/>
      <sz val="11"/>
      <color theme="3"/>
      <name val="Cambria"/>
    </font>
    <font>
      <sz val="12"/>
      <color rgb="FF000000"/>
      <name val="Cambria"/>
      <family val="1"/>
    </font>
    <font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EBF1DE"/>
        <bgColor rgb="FF000000"/>
      </patternFill>
    </fill>
    <fill>
      <patternFill patternType="solid">
        <fgColor rgb="FFE4DFEC"/>
        <bgColor rgb="FF000000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</borders>
  <cellStyleXfs count="276">
    <xf numFmtId="0" fontId="0" fillId="0" borderId="0"/>
    <xf numFmtId="0" fontId="2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  <xf numFmtId="0" fontId="9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04">
    <xf numFmtId="0" fontId="0" fillId="0" borderId="0" xfId="0"/>
    <xf numFmtId="0" fontId="0" fillId="7" borderId="0" xfId="0" applyFill="1"/>
    <xf numFmtId="0" fontId="0" fillId="0" borderId="0" xfId="0" applyFill="1"/>
    <xf numFmtId="0" fontId="8" fillId="6" borderId="1" xfId="8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0" fillId="5" borderId="1" xfId="0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wrapText="1"/>
    </xf>
    <xf numFmtId="0" fontId="11" fillId="0" borderId="3" xfId="0" applyFont="1" applyFill="1" applyBorder="1" applyAlignment="1">
      <alignment horizontal="left"/>
    </xf>
    <xf numFmtId="0" fontId="0" fillId="0" borderId="10" xfId="0" applyBorder="1"/>
    <xf numFmtId="0" fontId="0" fillId="0" borderId="0" xfId="0" applyFill="1" applyBorder="1" applyAlignment="1">
      <alignment horizontal="left"/>
    </xf>
    <xf numFmtId="0" fontId="11" fillId="0" borderId="3" xfId="1" applyFont="1" applyFill="1" applyBorder="1" applyAlignment="1">
      <alignment horizontal="left"/>
    </xf>
    <xf numFmtId="0" fontId="0" fillId="0" borderId="0" xfId="0" applyFill="1" applyBorder="1"/>
    <xf numFmtId="0" fontId="0" fillId="0" borderId="0" xfId="0" applyBorder="1" applyAlignment="1">
      <alignment horizontal="left"/>
    </xf>
    <xf numFmtId="0" fontId="0" fillId="5" borderId="13" xfId="0" applyFill="1" applyBorder="1" applyAlignment="1">
      <alignment horizontal="center"/>
    </xf>
    <xf numFmtId="0" fontId="11" fillId="0" borderId="13" xfId="0" applyFont="1" applyFill="1" applyBorder="1" applyAlignment="1">
      <alignment horizontal="left"/>
    </xf>
    <xf numFmtId="0" fontId="0" fillId="0" borderId="12" xfId="0" applyBorder="1"/>
    <xf numFmtId="0" fontId="0" fillId="5" borderId="15" xfId="0" applyFill="1" applyBorder="1" applyAlignment="1">
      <alignment horizontal="center" wrapText="1"/>
    </xf>
    <xf numFmtId="0" fontId="11" fillId="0" borderId="15" xfId="0" applyFont="1" applyFill="1" applyBorder="1" applyAlignment="1">
      <alignment horizontal="left"/>
    </xf>
    <xf numFmtId="0" fontId="11" fillId="0" borderId="15" xfId="1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4" fillId="4" borderId="15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1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Fill="1" applyBorder="1"/>
    <xf numFmtId="0" fontId="0" fillId="0" borderId="17" xfId="0" applyFill="1" applyBorder="1"/>
    <xf numFmtId="0" fontId="0" fillId="0" borderId="18" xfId="0" applyFill="1" applyBorder="1"/>
    <xf numFmtId="0" fontId="0" fillId="0" borderId="13" xfId="0" applyFill="1" applyBorder="1"/>
    <xf numFmtId="0" fontId="0" fillId="0" borderId="23" xfId="0" applyFill="1" applyBorder="1"/>
    <xf numFmtId="0" fontId="0" fillId="0" borderId="24" xfId="0" applyFill="1" applyBorder="1"/>
    <xf numFmtId="0" fontId="0" fillId="0" borderId="7" xfId="0" applyBorder="1"/>
    <xf numFmtId="0" fontId="0" fillId="0" borderId="0" xfId="0" applyFill="1" applyBorder="1" applyAlignment="1">
      <alignment horizontal="left"/>
    </xf>
    <xf numFmtId="0" fontId="13" fillId="6" borderId="17" xfId="8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/>
    </xf>
    <xf numFmtId="0" fontId="13" fillId="6" borderId="21" xfId="8" applyFont="1" applyFill="1" applyBorder="1" applyAlignment="1">
      <alignment horizontal="center" vertical="center"/>
    </xf>
    <xf numFmtId="165" fontId="14" fillId="9" borderId="1" xfId="0" applyNumberFormat="1" applyFont="1" applyFill="1" applyBorder="1" applyAlignment="1">
      <alignment horizontal="center" vertical="center" wrapText="1"/>
    </xf>
    <xf numFmtId="166" fontId="14" fillId="9" borderId="15" xfId="0" applyNumberFormat="1" applyFont="1" applyFill="1" applyBorder="1" applyAlignment="1">
      <alignment horizontal="center" vertical="center" wrapText="1"/>
    </xf>
    <xf numFmtId="164" fontId="8" fillId="0" borderId="13" xfId="0" applyNumberFormat="1" applyFont="1" applyFill="1" applyBorder="1" applyAlignment="1">
      <alignment horizontal="center" vertical="center"/>
    </xf>
    <xf numFmtId="0" fontId="15" fillId="0" borderId="29" xfId="0" applyFont="1" applyBorder="1"/>
    <xf numFmtId="0" fontId="0" fillId="0" borderId="0" xfId="0" applyFill="1" applyBorder="1" applyAlignment="1">
      <alignment horizontal="left"/>
    </xf>
    <xf numFmtId="0" fontId="0" fillId="5" borderId="13" xfId="0" applyFill="1" applyBorder="1" applyAlignment="1">
      <alignment horizontal="center"/>
    </xf>
    <xf numFmtId="0" fontId="18" fillId="10" borderId="1" xfId="0" applyFont="1" applyFill="1" applyBorder="1" applyAlignment="1">
      <alignment horizontal="center" vertical="center"/>
    </xf>
    <xf numFmtId="0" fontId="18" fillId="11" borderId="13" xfId="0" applyFont="1" applyFill="1" applyBorder="1" applyAlignment="1">
      <alignment horizontal="center" vertical="center"/>
    </xf>
    <xf numFmtId="0" fontId="18" fillId="0" borderId="14" xfId="0" applyFont="1" applyBorder="1"/>
    <xf numFmtId="164" fontId="18" fillId="0" borderId="13" xfId="0" applyNumberFormat="1" applyFont="1" applyBorder="1" applyAlignment="1">
      <alignment horizontal="center" vertical="center"/>
    </xf>
    <xf numFmtId="1" fontId="18" fillId="0" borderId="13" xfId="0" applyNumberFormat="1" applyFont="1" applyBorder="1" applyAlignment="1">
      <alignment horizontal="center" vertical="center"/>
    </xf>
    <xf numFmtId="0" fontId="19" fillId="0" borderId="0" xfId="0" applyFont="1"/>
    <xf numFmtId="0" fontId="18" fillId="10" borderId="30" xfId="0" applyFont="1" applyFill="1" applyBorder="1" applyAlignment="1">
      <alignment horizontal="center" vertical="center"/>
    </xf>
    <xf numFmtId="164" fontId="18" fillId="0" borderId="28" xfId="0" applyNumberFormat="1" applyFont="1" applyBorder="1" applyAlignment="1">
      <alignment horizontal="center" vertical="center"/>
    </xf>
    <xf numFmtId="0" fontId="19" fillId="0" borderId="0" xfId="0" applyFont="1" applyFill="1"/>
    <xf numFmtId="0" fontId="0" fillId="0" borderId="0" xfId="0" applyFont="1" applyFill="1"/>
    <xf numFmtId="0" fontId="0" fillId="0" borderId="0" xfId="0" applyFont="1"/>
    <xf numFmtId="0" fontId="20" fillId="0" borderId="0" xfId="0" applyFont="1" applyFill="1"/>
    <xf numFmtId="0" fontId="0" fillId="0" borderId="0" xfId="0" applyFill="1" applyBorder="1" applyAlignment="1">
      <alignment horizontal="left"/>
    </xf>
    <xf numFmtId="165" fontId="18" fillId="0" borderId="1" xfId="0" applyNumberFormat="1" applyFont="1" applyBorder="1"/>
    <xf numFmtId="165" fontId="18" fillId="0" borderId="3" xfId="0" applyNumberFormat="1" applyFont="1" applyBorder="1"/>
    <xf numFmtId="165" fontId="18" fillId="0" borderId="30" xfId="0" applyNumberFormat="1" applyFont="1" applyBorder="1"/>
    <xf numFmtId="165" fontId="18" fillId="0" borderId="8" xfId="0" applyNumberFormat="1" applyFont="1" applyBorder="1"/>
    <xf numFmtId="165" fontId="15" fillId="0" borderId="1" xfId="0" applyNumberFormat="1" applyFont="1" applyBorder="1"/>
    <xf numFmtId="0" fontId="0" fillId="0" borderId="21" xfId="0" applyFill="1" applyBorder="1" applyAlignment="1">
      <alignment horizontal="right"/>
    </xf>
    <xf numFmtId="0" fontId="0" fillId="0" borderId="22" xfId="0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0" fontId="0" fillId="0" borderId="31" xfId="0" applyBorder="1"/>
    <xf numFmtId="0" fontId="0" fillId="0" borderId="32" xfId="0" applyBorder="1"/>
    <xf numFmtId="0" fontId="16" fillId="8" borderId="0" xfId="0" applyFont="1" applyFill="1" applyAlignment="1">
      <alignment horizontal="center"/>
    </xf>
    <xf numFmtId="0" fontId="13" fillId="6" borderId="16" xfId="8" applyFont="1" applyFill="1" applyBorder="1" applyAlignment="1">
      <alignment horizontal="center" vertical="center"/>
    </xf>
    <xf numFmtId="0" fontId="13" fillId="6" borderId="18" xfId="8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6" borderId="20" xfId="8" applyFont="1" applyFill="1" applyBorder="1" applyAlignment="1">
      <alignment horizontal="center" vertical="center"/>
    </xf>
    <xf numFmtId="0" fontId="13" fillId="6" borderId="22" xfId="8" applyFont="1" applyFill="1" applyBorder="1" applyAlignment="1">
      <alignment horizontal="center" vertical="center"/>
    </xf>
    <xf numFmtId="0" fontId="0" fillId="5" borderId="9" xfId="0" applyFill="1" applyBorder="1" applyAlignment="1">
      <alignment horizontal="center" wrapText="1"/>
    </xf>
    <xf numFmtId="0" fontId="0" fillId="5" borderId="13" xfId="0" applyFill="1" applyBorder="1" applyAlignment="1">
      <alignment horizontal="center" wrapText="1"/>
    </xf>
    <xf numFmtId="0" fontId="14" fillId="9" borderId="26" xfId="0" applyFont="1" applyFill="1" applyBorder="1" applyAlignment="1">
      <alignment horizontal="center" vertical="center" wrapText="1"/>
    </xf>
    <xf numFmtId="0" fontId="14" fillId="9" borderId="10" xfId="0" applyFont="1" applyFill="1" applyBorder="1" applyAlignment="1">
      <alignment horizontal="center" vertical="center" wrapText="1"/>
    </xf>
    <xf numFmtId="0" fontId="14" fillId="9" borderId="14" xfId="0" applyFont="1" applyFill="1" applyBorder="1" applyAlignment="1">
      <alignment horizontal="center" vertical="center" wrapText="1"/>
    </xf>
    <xf numFmtId="0" fontId="14" fillId="9" borderId="27" xfId="0" applyFont="1" applyFill="1" applyBorder="1" applyAlignment="1">
      <alignment horizontal="center" vertical="center" wrapText="1"/>
    </xf>
    <xf numFmtId="0" fontId="14" fillId="9" borderId="7" xfId="0" applyFont="1" applyFill="1" applyBorder="1" applyAlignment="1">
      <alignment horizontal="center" vertical="center" wrapText="1"/>
    </xf>
    <xf numFmtId="0" fontId="14" fillId="9" borderId="28" xfId="0" applyFont="1" applyFill="1" applyBorder="1" applyAlignment="1">
      <alignment horizontal="center" vertical="center" wrapText="1"/>
    </xf>
    <xf numFmtId="164" fontId="14" fillId="9" borderId="14" xfId="0" applyNumberFormat="1" applyFont="1" applyFill="1" applyBorder="1" applyAlignment="1">
      <alignment horizontal="center" vertical="center" wrapText="1"/>
    </xf>
    <xf numFmtId="164" fontId="14" fillId="9" borderId="12" xfId="0" applyNumberFormat="1" applyFont="1" applyFill="1" applyBorder="1" applyAlignment="1">
      <alignment horizontal="center" vertical="center" wrapText="1"/>
    </xf>
    <xf numFmtId="164" fontId="14" fillId="9" borderId="28" xfId="0" applyNumberFormat="1" applyFont="1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wrapText="1"/>
    </xf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12" fillId="0" borderId="5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5" fillId="5" borderId="19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17" fillId="9" borderId="14" xfId="0" applyNumberFormat="1" applyFont="1" applyFill="1" applyBorder="1" applyAlignment="1">
      <alignment horizontal="center" vertical="center" wrapText="1"/>
    </xf>
    <xf numFmtId="164" fontId="17" fillId="9" borderId="12" xfId="0" applyNumberFormat="1" applyFont="1" applyFill="1" applyBorder="1" applyAlignment="1">
      <alignment horizontal="center" vertical="center" wrapText="1"/>
    </xf>
    <xf numFmtId="164" fontId="17" fillId="9" borderId="28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left"/>
    </xf>
    <xf numFmtId="165" fontId="18" fillId="0" borderId="30" xfId="0" applyNumberFormat="1" applyFont="1" applyFill="1" applyBorder="1"/>
  </cellXfs>
  <cellStyles count="276">
    <cellStyle name="Bad" xfId="1" builtinId="27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Hyperlink" xfId="2" builtinId="8" hidden="1"/>
    <cellStyle name="Hyperlink" xfId="4" builtinId="8" hidden="1"/>
    <cellStyle name="Hyperlink" xfId="6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Normal" xfId="0" builtinId="0"/>
    <cellStyle name="Normal 2" xfId="8"/>
    <cellStyle name="Normal 3" xfId="9"/>
  </cellStyles>
  <dxfs count="6"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1"/>
  <sheetViews>
    <sheetView tabSelected="1" zoomScale="125" zoomScaleNormal="125" zoomScalePageLayoutView="125" workbookViewId="0">
      <pane xSplit="2" ySplit="9" topLeftCell="D10" activePane="bottomRight" state="frozen"/>
      <selection pane="topRight" activeCell="C1" sqref="C1"/>
      <selection pane="bottomLeft" activeCell="A10" sqref="A10"/>
      <selection pane="bottomRight" activeCell="R20" sqref="R20"/>
    </sheetView>
  </sheetViews>
  <sheetFormatPr baseColWidth="10" defaultRowHeight="15" x14ac:dyDescent="0"/>
  <cols>
    <col min="1" max="1" width="5.33203125" style="2" customWidth="1"/>
    <col min="2" max="2" width="7.1640625" bestFit="1" customWidth="1"/>
    <col min="3" max="3" width="14.33203125" style="17" customWidth="1"/>
    <col min="4" max="4" width="9" style="23" bestFit="1" customWidth="1"/>
    <col min="5" max="5" width="10.5" style="23" bestFit="1" customWidth="1"/>
    <col min="6" max="6" width="10.6640625" style="23" bestFit="1" customWidth="1"/>
    <col min="7" max="9" width="12.1640625" style="23" customWidth="1"/>
    <col min="10" max="11" width="4.6640625" style="14" bestFit="1" customWidth="1"/>
    <col min="12" max="12" width="4.6640625" style="21" bestFit="1" customWidth="1"/>
    <col min="13" max="15" width="4.33203125" style="17" customWidth="1"/>
    <col min="16" max="17" width="6" style="17" customWidth="1"/>
    <col min="18" max="18" width="62" customWidth="1"/>
    <col min="20" max="20" width="12" customWidth="1"/>
  </cols>
  <sheetData>
    <row r="1" spans="1:31" ht="18">
      <c r="B1" s="91" t="s">
        <v>17</v>
      </c>
      <c r="C1" s="92"/>
      <c r="D1" s="92"/>
      <c r="E1" s="92"/>
      <c r="F1" s="92"/>
      <c r="G1" s="92"/>
      <c r="H1" s="92"/>
      <c r="I1" s="92"/>
      <c r="J1" s="92"/>
      <c r="K1" s="92"/>
      <c r="L1" s="93"/>
      <c r="M1" s="23"/>
      <c r="N1" s="23"/>
      <c r="O1" s="23"/>
      <c r="P1" s="23"/>
      <c r="Q1" s="23"/>
    </row>
    <row r="2" spans="1:31">
      <c r="B2" s="88" t="s">
        <v>8</v>
      </c>
      <c r="C2" s="89"/>
      <c r="D2" s="89"/>
      <c r="E2" s="89"/>
      <c r="F2" s="89"/>
      <c r="G2" s="89"/>
      <c r="H2" s="89"/>
      <c r="I2" s="89"/>
      <c r="J2" s="89"/>
      <c r="K2" s="89"/>
      <c r="L2" s="90"/>
      <c r="M2" s="23"/>
      <c r="N2" s="23"/>
      <c r="O2" s="23"/>
      <c r="P2" s="23"/>
      <c r="Q2" s="23"/>
    </row>
    <row r="3" spans="1:31">
      <c r="B3" s="88" t="s">
        <v>3</v>
      </c>
      <c r="C3" s="89"/>
      <c r="D3" s="89"/>
      <c r="E3" s="89"/>
      <c r="F3" s="89"/>
      <c r="G3" s="89"/>
      <c r="H3" s="89"/>
      <c r="I3" s="89"/>
      <c r="J3" s="89"/>
      <c r="K3" s="89"/>
      <c r="L3" s="90"/>
      <c r="M3" s="23"/>
      <c r="N3" s="23"/>
      <c r="O3" s="23"/>
      <c r="P3" s="23"/>
      <c r="Q3" s="23"/>
    </row>
    <row r="4" spans="1:31">
      <c r="B4" s="85" t="s">
        <v>4</v>
      </c>
      <c r="C4" s="86"/>
      <c r="D4" s="86"/>
      <c r="E4" s="86"/>
      <c r="F4" s="86"/>
      <c r="G4" s="86"/>
      <c r="H4" s="86"/>
      <c r="I4" s="86"/>
      <c r="J4" s="86"/>
      <c r="K4" s="86"/>
      <c r="L4" s="87"/>
      <c r="M4" s="23"/>
      <c r="N4" s="23"/>
      <c r="O4" s="23"/>
      <c r="P4" s="23"/>
      <c r="Q4" s="23"/>
    </row>
    <row r="5" spans="1:31">
      <c r="B5" t="s">
        <v>65</v>
      </c>
      <c r="C5" s="10"/>
      <c r="D5" s="10"/>
      <c r="E5" s="10"/>
      <c r="F5" s="10"/>
      <c r="G5" s="10"/>
      <c r="H5" s="10"/>
      <c r="I5" s="10"/>
      <c r="J5" s="24"/>
      <c r="L5" s="14"/>
      <c r="M5" s="23"/>
      <c r="N5" s="23"/>
      <c r="O5" s="23"/>
      <c r="P5" s="23"/>
      <c r="Q5" s="23"/>
    </row>
    <row r="6" spans="1:31">
      <c r="C6" s="32"/>
      <c r="D6" s="32"/>
      <c r="E6" s="32"/>
      <c r="F6" s="32"/>
      <c r="G6" s="32"/>
      <c r="H6" s="32"/>
      <c r="I6" s="32"/>
      <c r="J6" s="25"/>
      <c r="L6" s="14"/>
      <c r="M6" s="23"/>
      <c r="N6" s="23"/>
      <c r="O6" s="23"/>
      <c r="P6" s="23"/>
      <c r="Q6" s="23"/>
    </row>
    <row r="7" spans="1:31" ht="15" customHeight="1">
      <c r="B7" s="98" t="s">
        <v>0</v>
      </c>
      <c r="C7" s="97" t="s">
        <v>1</v>
      </c>
      <c r="D7" s="75" t="s">
        <v>12</v>
      </c>
      <c r="E7" s="76"/>
      <c r="F7" s="77"/>
      <c r="G7" s="81" t="s">
        <v>13</v>
      </c>
      <c r="H7" s="81" t="s">
        <v>14</v>
      </c>
      <c r="I7" s="99" t="s">
        <v>16</v>
      </c>
      <c r="J7" s="94" t="s">
        <v>2</v>
      </c>
      <c r="K7" s="95"/>
      <c r="L7" s="95"/>
      <c r="M7" s="95"/>
      <c r="N7" s="95"/>
      <c r="O7" s="95"/>
      <c r="P7" s="95"/>
      <c r="Q7" s="96"/>
      <c r="R7" s="66" t="s">
        <v>15</v>
      </c>
    </row>
    <row r="8" spans="1:31" ht="30" customHeight="1">
      <c r="B8" s="98"/>
      <c r="C8" s="97"/>
      <c r="D8" s="78"/>
      <c r="E8" s="79"/>
      <c r="F8" s="80"/>
      <c r="G8" s="82"/>
      <c r="H8" s="82"/>
      <c r="I8" s="100"/>
      <c r="J8" s="8" t="s">
        <v>54</v>
      </c>
      <c r="K8" s="6" t="s">
        <v>55</v>
      </c>
      <c r="L8" s="18" t="s">
        <v>56</v>
      </c>
      <c r="M8" s="6" t="s">
        <v>57</v>
      </c>
      <c r="N8" s="6" t="s">
        <v>58</v>
      </c>
      <c r="O8" s="18" t="s">
        <v>59</v>
      </c>
      <c r="P8" s="84" t="s">
        <v>60</v>
      </c>
      <c r="Q8" s="74"/>
      <c r="R8" s="66"/>
    </row>
    <row r="9" spans="1:31" ht="38" customHeight="1">
      <c r="B9" s="7"/>
      <c r="C9" s="22"/>
      <c r="D9" s="37" t="s">
        <v>9</v>
      </c>
      <c r="E9" s="37" t="s">
        <v>10</v>
      </c>
      <c r="F9" s="38" t="s">
        <v>11</v>
      </c>
      <c r="G9" s="83"/>
      <c r="H9" s="83"/>
      <c r="I9" s="101"/>
      <c r="J9" s="73" t="s">
        <v>63</v>
      </c>
      <c r="K9" s="73"/>
      <c r="L9" s="74"/>
      <c r="M9" s="84" t="s">
        <v>64</v>
      </c>
      <c r="N9" s="73"/>
      <c r="O9" s="74"/>
      <c r="P9" s="15" t="s">
        <v>61</v>
      </c>
      <c r="Q9" s="42" t="s">
        <v>62</v>
      </c>
      <c r="R9" s="66"/>
    </row>
    <row r="10" spans="1:31">
      <c r="A10" s="2">
        <v>1</v>
      </c>
      <c r="B10" s="43" t="s">
        <v>18</v>
      </c>
      <c r="C10" s="44" t="s">
        <v>53</v>
      </c>
      <c r="D10" s="56">
        <v>-29.939800000000002</v>
      </c>
      <c r="E10" s="57">
        <v>-15.061999999999999</v>
      </c>
      <c r="F10" s="45">
        <v>-3649</v>
      </c>
      <c r="G10" s="46">
        <v>42385</v>
      </c>
      <c r="H10" s="46">
        <v>42386</v>
      </c>
      <c r="I10" s="47">
        <f>DATEDIF(G10,H10,"d")</f>
        <v>1</v>
      </c>
      <c r="J10" s="9">
        <v>1</v>
      </c>
      <c r="K10" s="5">
        <v>1</v>
      </c>
      <c r="L10" s="19">
        <v>1</v>
      </c>
      <c r="M10" s="102">
        <v>1</v>
      </c>
      <c r="N10" s="102">
        <v>1</v>
      </c>
      <c r="O10" s="102">
        <v>1</v>
      </c>
      <c r="P10" s="19">
        <v>1</v>
      </c>
      <c r="Q10" s="19">
        <v>1</v>
      </c>
      <c r="R10" s="48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2</v>
      </c>
      <c r="B11" s="49" t="s">
        <v>19</v>
      </c>
      <c r="C11" s="44" t="s">
        <v>53</v>
      </c>
      <c r="D11" s="58">
        <v>-30.029599999999999</v>
      </c>
      <c r="E11" s="59">
        <v>-15.0541</v>
      </c>
      <c r="F11" s="45">
        <v>-3712</v>
      </c>
      <c r="G11" s="50">
        <v>42385</v>
      </c>
      <c r="H11" s="50">
        <v>42386</v>
      </c>
      <c r="I11" s="47">
        <f t="shared" ref="I11:I44" si="0">DATEDIF(G11,H11,"d")</f>
        <v>1</v>
      </c>
      <c r="J11" s="9">
        <v>1</v>
      </c>
      <c r="K11" s="5">
        <v>1</v>
      </c>
      <c r="L11" s="19">
        <v>1</v>
      </c>
      <c r="M11" s="102">
        <v>1</v>
      </c>
      <c r="N11" s="102">
        <v>1</v>
      </c>
      <c r="O11" s="102">
        <v>1</v>
      </c>
      <c r="P11" s="19">
        <v>1</v>
      </c>
      <c r="Q11" s="19">
        <v>1</v>
      </c>
      <c r="R11" s="48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3</v>
      </c>
      <c r="B12" s="49" t="s">
        <v>20</v>
      </c>
      <c r="C12" s="44" t="s">
        <v>53</v>
      </c>
      <c r="D12" s="58">
        <v>-30.1191</v>
      </c>
      <c r="E12" s="59">
        <v>-15.046200000000001</v>
      </c>
      <c r="F12" s="45">
        <v>-3365</v>
      </c>
      <c r="G12" s="50">
        <v>42385</v>
      </c>
      <c r="H12" s="50">
        <v>42386</v>
      </c>
      <c r="I12" s="47">
        <f t="shared" si="0"/>
        <v>1</v>
      </c>
      <c r="J12" s="9">
        <v>1</v>
      </c>
      <c r="K12" s="5">
        <v>1</v>
      </c>
      <c r="L12" s="19">
        <v>1</v>
      </c>
      <c r="M12" s="102">
        <v>1</v>
      </c>
      <c r="N12" s="102">
        <v>1</v>
      </c>
      <c r="O12" s="102">
        <v>1</v>
      </c>
      <c r="P12" s="19">
        <v>1</v>
      </c>
      <c r="Q12" s="19">
        <v>1</v>
      </c>
      <c r="R12" s="48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4</v>
      </c>
      <c r="B13" s="49" t="s">
        <v>21</v>
      </c>
      <c r="C13" s="44" t="s">
        <v>53</v>
      </c>
      <c r="D13" s="58">
        <v>-30.2089</v>
      </c>
      <c r="E13" s="59">
        <v>-15.0388</v>
      </c>
      <c r="F13" s="45">
        <v>-3102</v>
      </c>
      <c r="G13" s="50">
        <v>42385</v>
      </c>
      <c r="H13" s="50">
        <v>42386</v>
      </c>
      <c r="I13" s="47">
        <f t="shared" si="0"/>
        <v>1</v>
      </c>
      <c r="J13" s="9">
        <v>1</v>
      </c>
      <c r="K13" s="5">
        <v>1</v>
      </c>
      <c r="L13" s="19">
        <v>1</v>
      </c>
      <c r="M13" s="102">
        <v>1</v>
      </c>
      <c r="N13" s="102">
        <v>1</v>
      </c>
      <c r="O13" s="102">
        <v>1</v>
      </c>
      <c r="P13" s="19">
        <v>1</v>
      </c>
      <c r="Q13" s="19">
        <v>1</v>
      </c>
      <c r="R13" s="48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5</v>
      </c>
      <c r="B14" s="49" t="s">
        <v>22</v>
      </c>
      <c r="C14" s="44" t="s">
        <v>53</v>
      </c>
      <c r="D14" s="58">
        <v>-30.298400000000001</v>
      </c>
      <c r="E14" s="59">
        <v>-15.0314</v>
      </c>
      <c r="F14" s="45">
        <v>-3051</v>
      </c>
      <c r="G14" s="50">
        <v>42385</v>
      </c>
      <c r="H14" s="50">
        <v>42386</v>
      </c>
      <c r="I14" s="47">
        <f t="shared" si="0"/>
        <v>1</v>
      </c>
      <c r="J14" s="9">
        <v>1</v>
      </c>
      <c r="K14" s="5">
        <v>1</v>
      </c>
      <c r="L14" s="19">
        <v>1</v>
      </c>
      <c r="M14" s="102">
        <v>1</v>
      </c>
      <c r="N14" s="102">
        <v>1</v>
      </c>
      <c r="O14" s="102">
        <v>1</v>
      </c>
      <c r="P14" s="19">
        <v>1</v>
      </c>
      <c r="Q14" s="19">
        <v>1</v>
      </c>
      <c r="R14" s="48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6</v>
      </c>
      <c r="B15" s="49" t="s">
        <v>23</v>
      </c>
      <c r="C15" s="44" t="s">
        <v>53</v>
      </c>
      <c r="D15" s="58">
        <v>-30.388200000000001</v>
      </c>
      <c r="E15" s="59">
        <v>-15.023899999999999</v>
      </c>
      <c r="F15" s="45">
        <v>-2934</v>
      </c>
      <c r="G15" s="50">
        <v>42385</v>
      </c>
      <c r="H15" s="50">
        <v>42386</v>
      </c>
      <c r="I15" s="47">
        <f t="shared" si="0"/>
        <v>1</v>
      </c>
      <c r="J15" s="9">
        <v>1</v>
      </c>
      <c r="K15" s="5">
        <v>1</v>
      </c>
      <c r="L15" s="19">
        <v>1</v>
      </c>
      <c r="M15" s="102">
        <v>1</v>
      </c>
      <c r="N15" s="102">
        <v>1</v>
      </c>
      <c r="O15" s="102">
        <v>1</v>
      </c>
      <c r="P15" s="19">
        <v>1</v>
      </c>
      <c r="Q15" s="19">
        <v>1</v>
      </c>
      <c r="R15" s="48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7</v>
      </c>
      <c r="B16" s="49" t="s">
        <v>24</v>
      </c>
      <c r="C16" s="44" t="s">
        <v>53</v>
      </c>
      <c r="D16" s="58">
        <v>-30.477699999999999</v>
      </c>
      <c r="E16" s="59">
        <v>-15.0159</v>
      </c>
      <c r="F16" s="45">
        <v>-3085</v>
      </c>
      <c r="G16" s="50">
        <v>42385</v>
      </c>
      <c r="H16" s="50">
        <v>42386</v>
      </c>
      <c r="I16" s="47">
        <f t="shared" si="0"/>
        <v>1</v>
      </c>
      <c r="J16" s="9">
        <v>1</v>
      </c>
      <c r="K16" s="5">
        <v>1</v>
      </c>
      <c r="L16" s="19">
        <v>1</v>
      </c>
      <c r="M16" s="102">
        <v>1</v>
      </c>
      <c r="N16" s="102">
        <v>1</v>
      </c>
      <c r="O16" s="102">
        <v>1</v>
      </c>
      <c r="P16" s="19">
        <v>1</v>
      </c>
      <c r="Q16" s="19">
        <v>1</v>
      </c>
      <c r="R16" s="48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7">
      <c r="A17" s="2">
        <v>8</v>
      </c>
      <c r="B17" s="49" t="s">
        <v>25</v>
      </c>
      <c r="C17" s="44" t="s">
        <v>53</v>
      </c>
      <c r="D17" s="58">
        <v>-30.130800000000001</v>
      </c>
      <c r="E17" s="59">
        <v>-16.946300000000001</v>
      </c>
      <c r="F17" s="45">
        <v>-3543</v>
      </c>
      <c r="G17" s="50">
        <v>42387</v>
      </c>
      <c r="H17" s="50">
        <v>42389</v>
      </c>
      <c r="I17" s="47">
        <f t="shared" si="0"/>
        <v>2</v>
      </c>
      <c r="J17" s="9">
        <v>1</v>
      </c>
      <c r="K17" s="5">
        <v>1</v>
      </c>
      <c r="L17" s="19">
        <v>1</v>
      </c>
      <c r="M17" s="102">
        <v>1</v>
      </c>
      <c r="N17" s="102">
        <v>1</v>
      </c>
      <c r="O17" s="102">
        <v>1</v>
      </c>
      <c r="P17" s="19">
        <v>1</v>
      </c>
      <c r="Q17" s="19">
        <v>1</v>
      </c>
      <c r="R17" s="48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7" s="53" customFormat="1">
      <c r="A18" s="52">
        <v>9</v>
      </c>
      <c r="B18" s="49" t="s">
        <v>26</v>
      </c>
      <c r="C18" s="44" t="s">
        <v>53</v>
      </c>
      <c r="D18" s="58">
        <v>-30.220600000000001</v>
      </c>
      <c r="E18" s="59">
        <v>-16.938600000000001</v>
      </c>
      <c r="F18" s="45">
        <v>-3723</v>
      </c>
      <c r="G18" s="50">
        <v>42387</v>
      </c>
      <c r="H18" s="50">
        <v>42389</v>
      </c>
      <c r="I18" s="47">
        <f t="shared" si="0"/>
        <v>2</v>
      </c>
      <c r="J18" s="9">
        <v>1</v>
      </c>
      <c r="K18" s="5">
        <v>1</v>
      </c>
      <c r="L18" s="19">
        <v>1</v>
      </c>
      <c r="M18" s="102">
        <v>1</v>
      </c>
      <c r="N18" s="102">
        <v>1</v>
      </c>
      <c r="O18" s="102">
        <v>1</v>
      </c>
      <c r="P18" s="19">
        <v>1</v>
      </c>
      <c r="Q18" s="19">
        <v>1</v>
      </c>
      <c r="R18" s="48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</row>
    <row r="19" spans="1:37">
      <c r="A19" s="2">
        <v>10</v>
      </c>
      <c r="B19" s="49" t="s">
        <v>27</v>
      </c>
      <c r="C19" s="44" t="s">
        <v>53</v>
      </c>
      <c r="D19" s="58">
        <v>-30.310099999999998</v>
      </c>
      <c r="E19" s="59">
        <v>-16.930800000000001</v>
      </c>
      <c r="F19" s="45">
        <v>-3596</v>
      </c>
      <c r="G19" s="50">
        <v>42387</v>
      </c>
      <c r="H19" s="50">
        <v>42390</v>
      </c>
      <c r="I19" s="47">
        <f t="shared" si="0"/>
        <v>3</v>
      </c>
      <c r="J19" s="9">
        <v>1</v>
      </c>
      <c r="K19" s="5">
        <v>1</v>
      </c>
      <c r="L19" s="19">
        <v>1</v>
      </c>
      <c r="M19" s="102">
        <v>1</v>
      </c>
      <c r="N19" s="102">
        <v>1</v>
      </c>
      <c r="O19" s="102">
        <v>1</v>
      </c>
      <c r="P19" s="19">
        <v>1</v>
      </c>
      <c r="Q19" s="19">
        <v>1</v>
      </c>
      <c r="R19" s="48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7">
      <c r="A20" s="2">
        <v>11</v>
      </c>
      <c r="B20" s="49" t="s">
        <v>28</v>
      </c>
      <c r="C20" s="44" t="s">
        <v>53</v>
      </c>
      <c r="D20" s="58">
        <v>-30.3995</v>
      </c>
      <c r="E20" s="59">
        <v>-16.923200000000001</v>
      </c>
      <c r="F20" s="45">
        <v>-3719</v>
      </c>
      <c r="G20" s="50">
        <v>42387</v>
      </c>
      <c r="H20" s="50">
        <v>42388</v>
      </c>
      <c r="I20" s="47">
        <f t="shared" si="0"/>
        <v>1</v>
      </c>
      <c r="J20" s="9">
        <v>1</v>
      </c>
      <c r="K20" s="5">
        <v>1</v>
      </c>
      <c r="L20" s="19">
        <v>1</v>
      </c>
      <c r="M20" s="102">
        <v>1</v>
      </c>
      <c r="N20" s="102">
        <v>1</v>
      </c>
      <c r="O20" s="102">
        <v>1</v>
      </c>
      <c r="P20" s="19">
        <v>1</v>
      </c>
      <c r="Q20" s="19">
        <v>1</v>
      </c>
      <c r="R20" s="48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7">
      <c r="A21" s="2">
        <v>12</v>
      </c>
      <c r="B21" s="49" t="s">
        <v>29</v>
      </c>
      <c r="C21" s="44" t="s">
        <v>53</v>
      </c>
      <c r="D21" s="58">
        <v>-30.4894</v>
      </c>
      <c r="E21" s="59">
        <v>-16.915400000000002</v>
      </c>
      <c r="F21" s="45">
        <v>-3678</v>
      </c>
      <c r="G21" s="50">
        <v>42387</v>
      </c>
      <c r="H21" s="50">
        <v>42388</v>
      </c>
      <c r="I21" s="47">
        <f t="shared" si="0"/>
        <v>1</v>
      </c>
      <c r="J21" s="9">
        <v>1</v>
      </c>
      <c r="K21" s="5">
        <v>1</v>
      </c>
      <c r="L21" s="19">
        <v>1</v>
      </c>
      <c r="M21" s="102">
        <v>1</v>
      </c>
      <c r="N21" s="102">
        <v>1</v>
      </c>
      <c r="O21" s="102">
        <v>1</v>
      </c>
      <c r="P21" s="19">
        <v>1</v>
      </c>
      <c r="Q21" s="19">
        <v>1</v>
      </c>
      <c r="R21" s="48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7">
      <c r="A22" s="2">
        <v>13</v>
      </c>
      <c r="B22" s="49" t="s">
        <v>30</v>
      </c>
      <c r="C22" s="44" t="s">
        <v>53</v>
      </c>
      <c r="D22" s="58">
        <v>-30.5791</v>
      </c>
      <c r="E22" s="59">
        <v>-16.907800000000002</v>
      </c>
      <c r="F22" s="45">
        <v>-3733</v>
      </c>
      <c r="G22" s="50">
        <v>42387</v>
      </c>
      <c r="H22" s="50">
        <v>42388</v>
      </c>
      <c r="I22" s="47">
        <f t="shared" si="0"/>
        <v>1</v>
      </c>
      <c r="J22" s="9">
        <v>1</v>
      </c>
      <c r="K22" s="5">
        <v>1</v>
      </c>
      <c r="L22" s="19">
        <v>1</v>
      </c>
      <c r="M22" s="102">
        <v>1</v>
      </c>
      <c r="N22" s="102">
        <v>1</v>
      </c>
      <c r="O22" s="102">
        <v>1</v>
      </c>
      <c r="P22" s="19">
        <v>1</v>
      </c>
      <c r="Q22" s="19">
        <v>1</v>
      </c>
      <c r="R22" s="48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37">
      <c r="A23" s="2">
        <v>14</v>
      </c>
      <c r="B23" s="49" t="s">
        <v>31</v>
      </c>
      <c r="C23" s="44" t="s">
        <v>53</v>
      </c>
      <c r="D23" s="58">
        <v>-30.668800000000001</v>
      </c>
      <c r="E23" s="59">
        <v>-16.900099999999998</v>
      </c>
      <c r="F23" s="45">
        <v>-3666</v>
      </c>
      <c r="G23" s="50">
        <v>42387</v>
      </c>
      <c r="H23" s="50">
        <v>42388</v>
      </c>
      <c r="I23" s="47">
        <f t="shared" si="0"/>
        <v>1</v>
      </c>
      <c r="J23" s="9">
        <v>1</v>
      </c>
      <c r="K23" s="5">
        <v>1</v>
      </c>
      <c r="L23" s="19">
        <v>1</v>
      </c>
      <c r="M23" s="102">
        <v>1</v>
      </c>
      <c r="N23" s="102">
        <v>1</v>
      </c>
      <c r="O23" s="102">
        <v>1</v>
      </c>
      <c r="P23" s="19">
        <v>1</v>
      </c>
      <c r="Q23" s="19">
        <v>1</v>
      </c>
      <c r="R23" s="48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>
      <c r="A24" s="2">
        <v>15</v>
      </c>
      <c r="B24" s="49" t="s">
        <v>32</v>
      </c>
      <c r="C24" s="44" t="s">
        <v>53</v>
      </c>
      <c r="D24" s="58">
        <v>-30.4099</v>
      </c>
      <c r="E24" s="59">
        <v>-20.441299999999998</v>
      </c>
      <c r="F24" s="45">
        <v>-4129</v>
      </c>
      <c r="G24" s="50">
        <v>42390</v>
      </c>
      <c r="H24" s="50">
        <v>42391</v>
      </c>
      <c r="I24" s="47">
        <f t="shared" si="0"/>
        <v>1</v>
      </c>
      <c r="J24" s="9">
        <v>1</v>
      </c>
      <c r="K24" s="5">
        <v>1</v>
      </c>
      <c r="L24" s="19">
        <v>1</v>
      </c>
      <c r="M24" s="102">
        <v>1</v>
      </c>
      <c r="N24" s="102">
        <v>1</v>
      </c>
      <c r="O24" s="102">
        <v>1</v>
      </c>
      <c r="P24" s="19">
        <v>1</v>
      </c>
      <c r="Q24" s="19">
        <v>1</v>
      </c>
      <c r="R24" s="48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>
      <c r="A25" s="2">
        <v>16</v>
      </c>
      <c r="B25" s="49" t="s">
        <v>33</v>
      </c>
      <c r="C25" s="44" t="s">
        <v>53</v>
      </c>
      <c r="D25" s="103">
        <v>-30.5</v>
      </c>
      <c r="E25" s="59">
        <v>-20.439599999999999</v>
      </c>
      <c r="F25" s="45">
        <v>-4507</v>
      </c>
      <c r="G25" s="50">
        <v>42390</v>
      </c>
      <c r="H25" s="50">
        <v>42391</v>
      </c>
      <c r="I25" s="47">
        <f t="shared" si="0"/>
        <v>1</v>
      </c>
      <c r="J25" s="9">
        <v>1</v>
      </c>
      <c r="K25" s="5">
        <v>1</v>
      </c>
      <c r="L25" s="19">
        <v>1</v>
      </c>
      <c r="M25" s="102">
        <v>1</v>
      </c>
      <c r="N25" s="102">
        <v>1</v>
      </c>
      <c r="O25" s="102">
        <v>1</v>
      </c>
      <c r="P25" s="19">
        <v>1</v>
      </c>
      <c r="Q25" s="19">
        <v>1</v>
      </c>
      <c r="R25" s="48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37">
      <c r="A26" s="2">
        <v>17</v>
      </c>
      <c r="B26" s="49" t="s">
        <v>34</v>
      </c>
      <c r="C26" s="44" t="s">
        <v>53</v>
      </c>
      <c r="D26" s="103">
        <v>-30.59</v>
      </c>
      <c r="E26" s="59">
        <v>-20.436800000000002</v>
      </c>
      <c r="F26" s="45">
        <v>-4232</v>
      </c>
      <c r="G26" s="50">
        <v>42390</v>
      </c>
      <c r="H26" s="50">
        <v>42391</v>
      </c>
      <c r="I26" s="47">
        <f t="shared" si="0"/>
        <v>1</v>
      </c>
      <c r="J26" s="9">
        <v>1</v>
      </c>
      <c r="K26" s="5">
        <v>1</v>
      </c>
      <c r="L26" s="19">
        <v>1</v>
      </c>
      <c r="M26" s="102">
        <v>1</v>
      </c>
      <c r="N26" s="102">
        <v>1</v>
      </c>
      <c r="O26" s="102">
        <v>1</v>
      </c>
      <c r="P26" s="19">
        <v>1</v>
      </c>
      <c r="Q26" s="19">
        <v>1</v>
      </c>
      <c r="R26" s="48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1:37">
      <c r="A27" s="2">
        <v>18</v>
      </c>
      <c r="B27" s="49" t="s">
        <v>35</v>
      </c>
      <c r="C27" s="44" t="s">
        <v>53</v>
      </c>
      <c r="D27" s="58">
        <v>-30.6798</v>
      </c>
      <c r="E27" s="59">
        <v>-20.4344</v>
      </c>
      <c r="F27" s="45">
        <v>-4198</v>
      </c>
      <c r="G27" s="50">
        <v>42390</v>
      </c>
      <c r="H27" s="50">
        <v>42391</v>
      </c>
      <c r="I27" s="47">
        <f t="shared" si="0"/>
        <v>1</v>
      </c>
      <c r="J27" s="9">
        <v>1</v>
      </c>
      <c r="K27" s="5">
        <v>1</v>
      </c>
      <c r="L27" s="19">
        <v>1</v>
      </c>
      <c r="M27" s="102">
        <v>1</v>
      </c>
      <c r="N27" s="102">
        <v>1</v>
      </c>
      <c r="O27" s="102">
        <v>1</v>
      </c>
      <c r="P27" s="19">
        <v>1</v>
      </c>
      <c r="Q27" s="19">
        <v>1</v>
      </c>
      <c r="R27" s="48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1:37">
      <c r="A28" s="2">
        <v>19</v>
      </c>
      <c r="B28" s="3" t="s">
        <v>36</v>
      </c>
      <c r="C28" s="44" t="s">
        <v>53</v>
      </c>
      <c r="D28" s="60">
        <v>-30.769600000000001</v>
      </c>
      <c r="E28" s="60">
        <v>-20.432600000000001</v>
      </c>
      <c r="F28" s="40">
        <v>-4204</v>
      </c>
      <c r="G28" s="39">
        <v>42390</v>
      </c>
      <c r="H28" s="39">
        <v>42391</v>
      </c>
      <c r="I28" s="47">
        <f t="shared" si="0"/>
        <v>1</v>
      </c>
      <c r="J28" s="9">
        <v>1</v>
      </c>
      <c r="K28" s="5">
        <v>1</v>
      </c>
      <c r="L28" s="19">
        <v>1</v>
      </c>
      <c r="M28" s="102">
        <v>1</v>
      </c>
      <c r="N28" s="102">
        <v>1</v>
      </c>
      <c r="O28" s="102">
        <v>1</v>
      </c>
      <c r="P28" s="19">
        <v>1</v>
      </c>
      <c r="Q28" s="19">
        <v>1</v>
      </c>
      <c r="R28" s="48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37">
      <c r="A29" s="2">
        <v>20</v>
      </c>
      <c r="B29" s="3" t="s">
        <v>37</v>
      </c>
      <c r="C29" s="44" t="s">
        <v>53</v>
      </c>
      <c r="D29" s="60">
        <v>-30.8597</v>
      </c>
      <c r="E29" s="60">
        <v>-20.430099999999999</v>
      </c>
      <c r="F29" s="40">
        <v>-4281</v>
      </c>
      <c r="G29" s="39">
        <v>42390</v>
      </c>
      <c r="H29" s="39">
        <v>42391</v>
      </c>
      <c r="I29" s="47">
        <f t="shared" si="0"/>
        <v>1</v>
      </c>
      <c r="J29" s="9">
        <v>1</v>
      </c>
      <c r="K29" s="5">
        <v>1</v>
      </c>
      <c r="L29" s="19">
        <v>1</v>
      </c>
      <c r="M29" s="102">
        <v>1</v>
      </c>
      <c r="N29" s="102">
        <v>1</v>
      </c>
      <c r="O29" s="102">
        <v>1</v>
      </c>
      <c r="P29" s="19">
        <v>1</v>
      </c>
      <c r="Q29" s="19">
        <v>1</v>
      </c>
      <c r="R29" s="51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1:37">
      <c r="A30" s="2">
        <v>21</v>
      </c>
      <c r="B30" s="3" t="s">
        <v>38</v>
      </c>
      <c r="C30" s="44" t="s">
        <v>53</v>
      </c>
      <c r="D30" s="60">
        <v>-30.9498</v>
      </c>
      <c r="E30" s="60">
        <v>-20.427600000000002</v>
      </c>
      <c r="F30" s="40">
        <v>-4306</v>
      </c>
      <c r="G30" s="39">
        <v>42390</v>
      </c>
      <c r="H30" s="39">
        <v>42391</v>
      </c>
      <c r="I30" s="47">
        <f t="shared" si="0"/>
        <v>1</v>
      </c>
      <c r="J30" s="9">
        <v>1</v>
      </c>
      <c r="K30" s="5">
        <v>1</v>
      </c>
      <c r="L30" s="19">
        <v>1</v>
      </c>
      <c r="M30" s="102">
        <v>1</v>
      </c>
      <c r="N30" s="102">
        <v>1</v>
      </c>
      <c r="O30" s="102">
        <v>1</v>
      </c>
      <c r="P30" s="19">
        <v>1</v>
      </c>
      <c r="Q30" s="19">
        <v>1</v>
      </c>
      <c r="R30" s="48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1:37">
      <c r="A31" s="2">
        <v>22</v>
      </c>
      <c r="B31" s="3" t="s">
        <v>39</v>
      </c>
      <c r="C31" s="44" t="s">
        <v>53</v>
      </c>
      <c r="D31" s="60">
        <v>-30.625900000000001</v>
      </c>
      <c r="E31" s="60">
        <v>-24.828499999999998</v>
      </c>
      <c r="F31" s="40">
        <v>-4828</v>
      </c>
      <c r="G31" s="39">
        <v>42392</v>
      </c>
      <c r="H31" s="39">
        <v>42393</v>
      </c>
      <c r="I31" s="47">
        <f t="shared" si="0"/>
        <v>1</v>
      </c>
      <c r="J31" s="9">
        <v>1</v>
      </c>
      <c r="K31" s="5">
        <v>1</v>
      </c>
      <c r="L31" s="19">
        <v>1</v>
      </c>
      <c r="M31" s="102">
        <v>1</v>
      </c>
      <c r="N31" s="102">
        <v>1</v>
      </c>
      <c r="O31" s="102">
        <v>1</v>
      </c>
      <c r="P31" s="19">
        <v>1</v>
      </c>
      <c r="Q31" s="19">
        <v>1</v>
      </c>
      <c r="R31" s="48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1:37" s="53" customFormat="1">
      <c r="A32" s="52">
        <v>23</v>
      </c>
      <c r="B32" s="3" t="s">
        <v>40</v>
      </c>
      <c r="C32" s="44" t="s">
        <v>53</v>
      </c>
      <c r="D32" s="60">
        <v>-30.715800000000002</v>
      </c>
      <c r="E32" s="60">
        <v>-24.826699999999999</v>
      </c>
      <c r="F32" s="40">
        <v>-4829</v>
      </c>
      <c r="G32" s="39">
        <v>42392</v>
      </c>
      <c r="H32" s="39">
        <v>42393</v>
      </c>
      <c r="I32" s="47">
        <f t="shared" si="0"/>
        <v>1</v>
      </c>
      <c r="J32" s="9">
        <v>1</v>
      </c>
      <c r="K32" s="5">
        <v>1</v>
      </c>
      <c r="L32" s="19">
        <v>1</v>
      </c>
      <c r="M32" s="102">
        <v>1</v>
      </c>
      <c r="N32" s="102">
        <v>1</v>
      </c>
      <c r="O32" s="102">
        <v>1</v>
      </c>
      <c r="P32" s="19">
        <v>1</v>
      </c>
      <c r="Q32" s="19">
        <v>1</v>
      </c>
      <c r="R32" s="48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</row>
    <row r="33" spans="1:37">
      <c r="A33" s="2">
        <v>24</v>
      </c>
      <c r="B33" s="3" t="s">
        <v>41</v>
      </c>
      <c r="C33" s="44" t="s">
        <v>53</v>
      </c>
      <c r="D33" s="60">
        <v>-30.805599999999998</v>
      </c>
      <c r="E33" s="60">
        <v>-24.8245</v>
      </c>
      <c r="F33" s="40">
        <v>-4481</v>
      </c>
      <c r="G33" s="39">
        <v>42392</v>
      </c>
      <c r="H33" s="39">
        <v>42393</v>
      </c>
      <c r="I33" s="47">
        <f t="shared" si="0"/>
        <v>1</v>
      </c>
      <c r="J33" s="9">
        <v>1</v>
      </c>
      <c r="K33" s="5">
        <v>1</v>
      </c>
      <c r="L33" s="19">
        <v>1</v>
      </c>
      <c r="M33" s="102">
        <v>1</v>
      </c>
      <c r="N33" s="102">
        <v>1</v>
      </c>
      <c r="O33" s="102">
        <v>1</v>
      </c>
      <c r="P33" s="19">
        <v>1</v>
      </c>
      <c r="Q33" s="19">
        <v>1</v>
      </c>
      <c r="R33" s="48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1:37">
      <c r="A34" s="2">
        <v>25</v>
      </c>
      <c r="B34" s="3" t="s">
        <v>42</v>
      </c>
      <c r="C34" s="44" t="s">
        <v>53</v>
      </c>
      <c r="D34" s="60">
        <v>-30.895700000000001</v>
      </c>
      <c r="E34" s="60">
        <v>-24.822600000000001</v>
      </c>
      <c r="F34" s="40">
        <v>-4328</v>
      </c>
      <c r="G34" s="39">
        <v>42392</v>
      </c>
      <c r="H34" s="39">
        <v>42393</v>
      </c>
      <c r="I34" s="47">
        <f t="shared" si="0"/>
        <v>1</v>
      </c>
      <c r="J34" s="9">
        <v>1</v>
      </c>
      <c r="K34" s="5">
        <v>1</v>
      </c>
      <c r="L34" s="19">
        <v>1</v>
      </c>
      <c r="M34" s="102">
        <v>1</v>
      </c>
      <c r="N34" s="102">
        <v>1</v>
      </c>
      <c r="O34" s="102">
        <v>1</v>
      </c>
      <c r="P34" s="19">
        <v>1</v>
      </c>
      <c r="Q34" s="19">
        <v>1</v>
      </c>
      <c r="R34" s="48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1:37">
      <c r="A35" s="2">
        <v>26</v>
      </c>
      <c r="B35" s="3" t="s">
        <v>43</v>
      </c>
      <c r="C35" s="44" t="s">
        <v>53</v>
      </c>
      <c r="D35" s="60">
        <v>-30.985700000000001</v>
      </c>
      <c r="E35" s="60">
        <v>-24.819900000000001</v>
      </c>
      <c r="F35" s="40">
        <v>-4445</v>
      </c>
      <c r="G35" s="39">
        <v>42392</v>
      </c>
      <c r="H35" s="39">
        <v>42393</v>
      </c>
      <c r="I35" s="47">
        <f t="shared" si="0"/>
        <v>1</v>
      </c>
      <c r="J35" s="9">
        <v>1</v>
      </c>
      <c r="K35" s="5">
        <v>1</v>
      </c>
      <c r="L35" s="19">
        <v>1</v>
      </c>
      <c r="M35" s="102">
        <v>1</v>
      </c>
      <c r="N35" s="102">
        <v>1</v>
      </c>
      <c r="O35" s="102">
        <v>1</v>
      </c>
      <c r="P35" s="19">
        <v>1</v>
      </c>
      <c r="Q35" s="19">
        <v>1</v>
      </c>
      <c r="R35" s="51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1:37">
      <c r="A36" s="2">
        <v>27</v>
      </c>
      <c r="B36" s="3" t="s">
        <v>44</v>
      </c>
      <c r="C36" s="44" t="s">
        <v>53</v>
      </c>
      <c r="D36" s="60">
        <v>-31.075299999999999</v>
      </c>
      <c r="E36" s="60">
        <v>-24.817499999999999</v>
      </c>
      <c r="F36" s="40">
        <v>-4453</v>
      </c>
      <c r="G36" s="39">
        <v>42392</v>
      </c>
      <c r="H36" s="39">
        <v>42393</v>
      </c>
      <c r="I36" s="47">
        <f t="shared" si="0"/>
        <v>1</v>
      </c>
      <c r="J36" s="9">
        <v>1</v>
      </c>
      <c r="K36" s="5">
        <v>1</v>
      </c>
      <c r="L36" s="19">
        <v>1</v>
      </c>
      <c r="M36" s="102">
        <v>1</v>
      </c>
      <c r="N36" s="102">
        <v>1</v>
      </c>
      <c r="O36" s="102">
        <v>1</v>
      </c>
      <c r="P36" s="19">
        <v>1</v>
      </c>
      <c r="Q36" s="19">
        <v>1</v>
      </c>
      <c r="R36" s="51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1:37">
      <c r="A37" s="2">
        <v>28</v>
      </c>
      <c r="B37" s="3" t="s">
        <v>45</v>
      </c>
      <c r="C37" s="44" t="s">
        <v>53</v>
      </c>
      <c r="D37" s="60">
        <v>-31.1645</v>
      </c>
      <c r="E37" s="60">
        <v>-24.814699999999998</v>
      </c>
      <c r="F37" s="40">
        <v>-4466</v>
      </c>
      <c r="G37" s="39">
        <v>42392</v>
      </c>
      <c r="H37" s="39">
        <v>42393</v>
      </c>
      <c r="I37" s="47">
        <f t="shared" si="0"/>
        <v>1</v>
      </c>
      <c r="J37" s="9">
        <v>1</v>
      </c>
      <c r="K37" s="5">
        <v>1</v>
      </c>
      <c r="L37" s="19">
        <v>1</v>
      </c>
      <c r="M37" s="102">
        <v>1</v>
      </c>
      <c r="N37" s="102">
        <v>1</v>
      </c>
      <c r="O37" s="102">
        <v>1</v>
      </c>
      <c r="P37" s="19">
        <v>1</v>
      </c>
      <c r="Q37" s="19">
        <v>1</v>
      </c>
      <c r="R37" s="51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1:37">
      <c r="A38" s="2">
        <v>29</v>
      </c>
      <c r="B38" s="3" t="s">
        <v>46</v>
      </c>
      <c r="C38" s="44" t="s">
        <v>53</v>
      </c>
      <c r="D38" s="60">
        <v>-30.6723</v>
      </c>
      <c r="E38" s="60">
        <v>-26.6965</v>
      </c>
      <c r="F38" s="40">
        <v>-4974</v>
      </c>
      <c r="G38" s="39">
        <v>42394</v>
      </c>
      <c r="H38" s="39">
        <v>42395</v>
      </c>
      <c r="I38" s="47">
        <f t="shared" si="0"/>
        <v>1</v>
      </c>
      <c r="J38" s="9">
        <v>1</v>
      </c>
      <c r="K38" s="5">
        <v>1</v>
      </c>
      <c r="L38" s="19">
        <v>1</v>
      </c>
      <c r="M38" s="102">
        <v>1</v>
      </c>
      <c r="N38" s="102">
        <v>1</v>
      </c>
      <c r="O38" s="102">
        <v>1</v>
      </c>
      <c r="P38" s="19">
        <v>1</v>
      </c>
      <c r="Q38" s="19">
        <v>1</v>
      </c>
      <c r="R38" s="51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1:37">
      <c r="A39" s="2">
        <v>30</v>
      </c>
      <c r="B39" s="3" t="s">
        <v>47</v>
      </c>
      <c r="C39" s="44" t="s">
        <v>53</v>
      </c>
      <c r="D39" s="60">
        <v>-30.761900000000001</v>
      </c>
      <c r="E39" s="60">
        <v>-26.684100000000001</v>
      </c>
      <c r="F39" s="40">
        <v>-4931</v>
      </c>
      <c r="G39" s="39">
        <v>42394</v>
      </c>
      <c r="H39" s="39">
        <v>42395</v>
      </c>
      <c r="I39" s="47">
        <f t="shared" si="0"/>
        <v>1</v>
      </c>
      <c r="J39" s="12">
        <v>1</v>
      </c>
      <c r="K39" s="4">
        <v>1</v>
      </c>
      <c r="L39" s="20">
        <v>1</v>
      </c>
      <c r="M39" s="102">
        <v>1</v>
      </c>
      <c r="N39" s="102">
        <v>1</v>
      </c>
      <c r="O39" s="102">
        <v>1</v>
      </c>
      <c r="P39" s="16">
        <v>1</v>
      </c>
      <c r="Q39" s="16">
        <v>1</v>
      </c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1:37">
      <c r="A40" s="2">
        <v>31</v>
      </c>
      <c r="B40" s="3" t="s">
        <v>48</v>
      </c>
      <c r="C40" s="44" t="s">
        <v>53</v>
      </c>
      <c r="D40" s="60">
        <v>-30.851900000000001</v>
      </c>
      <c r="E40" s="60">
        <v>-26.6919</v>
      </c>
      <c r="F40" s="40">
        <v>-4948</v>
      </c>
      <c r="G40" s="39">
        <v>42394</v>
      </c>
      <c r="H40" s="39">
        <v>42395</v>
      </c>
      <c r="I40" s="47">
        <f t="shared" si="0"/>
        <v>1</v>
      </c>
      <c r="J40" s="12">
        <v>1</v>
      </c>
      <c r="K40" s="4">
        <v>1</v>
      </c>
      <c r="L40" s="20">
        <v>1</v>
      </c>
      <c r="M40" s="102">
        <v>1</v>
      </c>
      <c r="N40" s="102">
        <v>1</v>
      </c>
      <c r="O40" s="102">
        <v>1</v>
      </c>
      <c r="P40" s="16">
        <v>1</v>
      </c>
      <c r="Q40" s="16">
        <v>1</v>
      </c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37">
      <c r="A41" s="2">
        <v>32</v>
      </c>
      <c r="B41" s="3" t="s">
        <v>49</v>
      </c>
      <c r="C41" s="44" t="s">
        <v>53</v>
      </c>
      <c r="D41" s="60">
        <v>-30.941700000000001</v>
      </c>
      <c r="E41" s="60">
        <v>-26.689699999999998</v>
      </c>
      <c r="F41" s="40">
        <v>-5012</v>
      </c>
      <c r="G41" s="39">
        <v>42394</v>
      </c>
      <c r="H41" s="39">
        <v>42395</v>
      </c>
      <c r="I41" s="47">
        <f t="shared" si="0"/>
        <v>1</v>
      </c>
      <c r="J41" s="12">
        <v>1</v>
      </c>
      <c r="K41" s="4">
        <v>1</v>
      </c>
      <c r="L41" s="20">
        <v>1</v>
      </c>
      <c r="M41" s="102">
        <v>1</v>
      </c>
      <c r="N41" s="102">
        <v>1</v>
      </c>
      <c r="O41" s="102">
        <v>1</v>
      </c>
      <c r="P41" s="16">
        <v>1</v>
      </c>
      <c r="Q41" s="16">
        <v>1</v>
      </c>
      <c r="R41" s="54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1:37">
      <c r="A42" s="2">
        <v>33</v>
      </c>
      <c r="B42" s="3" t="s">
        <v>50</v>
      </c>
      <c r="C42" s="44" t="s">
        <v>53</v>
      </c>
      <c r="D42" s="60">
        <v>-31.031700000000001</v>
      </c>
      <c r="E42" s="60">
        <v>-26.6876</v>
      </c>
      <c r="F42" s="40">
        <v>-4956</v>
      </c>
      <c r="G42" s="39">
        <v>42394</v>
      </c>
      <c r="H42" s="39">
        <v>42395</v>
      </c>
      <c r="I42" s="47">
        <f t="shared" si="0"/>
        <v>1</v>
      </c>
      <c r="J42" s="12">
        <v>1</v>
      </c>
      <c r="K42" s="4">
        <v>1</v>
      </c>
      <c r="L42" s="20">
        <v>1</v>
      </c>
      <c r="M42" s="102">
        <v>1</v>
      </c>
      <c r="N42" s="102">
        <v>1</v>
      </c>
      <c r="O42" s="102">
        <v>1</v>
      </c>
      <c r="P42" s="16">
        <v>1</v>
      </c>
      <c r="Q42" s="16">
        <v>1</v>
      </c>
      <c r="R42" s="51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1:37">
      <c r="A43" s="2">
        <v>34</v>
      </c>
      <c r="B43" s="3" t="s">
        <v>51</v>
      </c>
      <c r="C43" s="44" t="s">
        <v>53</v>
      </c>
      <c r="D43" s="60">
        <v>-31.121600000000001</v>
      </c>
      <c r="E43" s="60">
        <v>-26.685199999999998</v>
      </c>
      <c r="F43" s="40">
        <v>-4781</v>
      </c>
      <c r="G43" s="39">
        <v>42394</v>
      </c>
      <c r="H43" s="39">
        <v>42395</v>
      </c>
      <c r="I43" s="47">
        <f t="shared" si="0"/>
        <v>1</v>
      </c>
      <c r="J43" s="12">
        <v>1</v>
      </c>
      <c r="K43" s="4">
        <v>1</v>
      </c>
      <c r="L43" s="20">
        <v>1</v>
      </c>
      <c r="M43" s="102">
        <v>1</v>
      </c>
      <c r="N43" s="102">
        <v>1</v>
      </c>
      <c r="O43" s="102">
        <v>1</v>
      </c>
      <c r="P43" s="16">
        <v>1</v>
      </c>
      <c r="Q43" s="16">
        <v>1</v>
      </c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1:37" ht="16" thickBot="1">
      <c r="A44" s="2">
        <v>35</v>
      </c>
      <c r="B44" s="3" t="s">
        <v>52</v>
      </c>
      <c r="C44" s="44" t="s">
        <v>53</v>
      </c>
      <c r="D44" s="60">
        <v>-31.211500000000001</v>
      </c>
      <c r="E44" s="60">
        <v>-26.6831</v>
      </c>
      <c r="F44" s="40">
        <v>-4917</v>
      </c>
      <c r="G44" s="39">
        <v>42394</v>
      </c>
      <c r="H44" s="39">
        <v>42395</v>
      </c>
      <c r="I44" s="47">
        <f t="shared" si="0"/>
        <v>1</v>
      </c>
      <c r="J44" s="12">
        <v>1</v>
      </c>
      <c r="K44" s="4">
        <v>1</v>
      </c>
      <c r="L44" s="20">
        <v>1</v>
      </c>
      <c r="M44" s="102">
        <v>1</v>
      </c>
      <c r="N44" s="102">
        <v>1</v>
      </c>
      <c r="O44" s="102">
        <v>1</v>
      </c>
      <c r="P44" s="16">
        <v>1</v>
      </c>
      <c r="Q44" s="16">
        <v>1</v>
      </c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1:37" s="1" customFormat="1" ht="17">
      <c r="A45" s="23"/>
      <c r="B45" s="67" t="s">
        <v>5</v>
      </c>
      <c r="C45" s="68"/>
      <c r="D45" s="34"/>
      <c r="E45" s="34"/>
      <c r="F45" s="34"/>
      <c r="G45" s="34"/>
      <c r="H45" s="34"/>
      <c r="I45" s="34"/>
      <c r="J45" s="27">
        <f t="shared" ref="J45:Q45" si="1">COUNTA(J10:J44)</f>
        <v>35</v>
      </c>
      <c r="K45" s="27">
        <f t="shared" si="1"/>
        <v>35</v>
      </c>
      <c r="L45" s="28">
        <f t="shared" si="1"/>
        <v>35</v>
      </c>
      <c r="M45" s="28">
        <f t="shared" si="1"/>
        <v>35</v>
      </c>
      <c r="N45" s="28">
        <f t="shared" si="1"/>
        <v>35</v>
      </c>
      <c r="O45" s="28">
        <f t="shared" si="1"/>
        <v>35</v>
      </c>
      <c r="P45" s="30">
        <f t="shared" si="1"/>
        <v>35</v>
      </c>
      <c r="Q45" s="30">
        <f t="shared" si="1"/>
        <v>35</v>
      </c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ht="17">
      <c r="A46" s="13"/>
      <c r="B46" s="69" t="s">
        <v>6</v>
      </c>
      <c r="C46" s="70"/>
      <c r="D46" s="35"/>
      <c r="E46" s="35"/>
      <c r="F46" s="35"/>
      <c r="G46" s="35"/>
      <c r="H46" s="35"/>
      <c r="I46" s="35"/>
      <c r="J46" s="26">
        <f t="shared" ref="J46:Q46" si="2">SUM(J10:J44)</f>
        <v>35</v>
      </c>
      <c r="K46" s="26">
        <f t="shared" si="2"/>
        <v>35</v>
      </c>
      <c r="L46" s="29">
        <f t="shared" si="2"/>
        <v>35</v>
      </c>
      <c r="M46" s="29">
        <f t="shared" si="2"/>
        <v>35</v>
      </c>
      <c r="N46" s="29">
        <f t="shared" si="2"/>
        <v>35</v>
      </c>
      <c r="O46" s="29">
        <f t="shared" si="2"/>
        <v>35</v>
      </c>
      <c r="P46" s="31">
        <f t="shared" si="2"/>
        <v>35</v>
      </c>
      <c r="Q46" s="31">
        <f t="shared" si="2"/>
        <v>35</v>
      </c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 ht="18" thickBot="1">
      <c r="B47" s="71" t="s">
        <v>7</v>
      </c>
      <c r="C47" s="72"/>
      <c r="D47" s="36"/>
      <c r="E47" s="36"/>
      <c r="F47" s="36"/>
      <c r="G47" s="36"/>
      <c r="H47" s="36"/>
      <c r="I47" s="36"/>
      <c r="J47" s="61">
        <f>J45-J46</f>
        <v>0</v>
      </c>
      <c r="K47" s="61">
        <f t="shared" ref="K47:P47" si="3">K45-K46</f>
        <v>0</v>
      </c>
      <c r="L47" s="62">
        <f t="shared" si="3"/>
        <v>0</v>
      </c>
      <c r="M47" s="62">
        <f>M45-M46</f>
        <v>0</v>
      </c>
      <c r="N47" s="62">
        <f t="shared" si="3"/>
        <v>0</v>
      </c>
      <c r="O47" s="62">
        <f t="shared" si="3"/>
        <v>0</v>
      </c>
      <c r="P47" s="63">
        <f t="shared" si="3"/>
        <v>0</v>
      </c>
      <c r="Q47" s="63">
        <f t="shared" ref="Q47" si="4">Q45-Q46</f>
        <v>0</v>
      </c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s="1" customFormat="1">
      <c r="A48" s="2"/>
      <c r="B48"/>
      <c r="C48" s="64"/>
      <c r="D48" s="65"/>
      <c r="E48" s="23"/>
      <c r="F48" s="23"/>
      <c r="G48" s="23"/>
      <c r="H48" s="23"/>
      <c r="I48" s="23"/>
      <c r="J48" s="11">
        <f>J46/J45*100</f>
        <v>100</v>
      </c>
      <c r="K48" s="33">
        <f t="shared" ref="K48:Q48" si="5">K46/K45*100</f>
        <v>100</v>
      </c>
      <c r="L48" s="33">
        <f t="shared" si="5"/>
        <v>100</v>
      </c>
      <c r="M48" s="41">
        <f t="shared" si="5"/>
        <v>100</v>
      </c>
      <c r="N48" s="41">
        <f t="shared" si="5"/>
        <v>100</v>
      </c>
      <c r="O48" s="41">
        <f t="shared" si="5"/>
        <v>100</v>
      </c>
      <c r="P48" s="33">
        <f t="shared" si="5"/>
        <v>100</v>
      </c>
      <c r="Q48" s="33">
        <f t="shared" si="5"/>
        <v>100</v>
      </c>
      <c r="R48" s="33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37">
      <c r="C49" s="23"/>
      <c r="J49" s="55"/>
      <c r="K49" s="55"/>
      <c r="L49" s="55"/>
      <c r="M49" s="13"/>
      <c r="N49" s="13"/>
      <c r="O49" s="13"/>
      <c r="P49" s="13"/>
      <c r="Q49" s="13"/>
      <c r="R49" s="13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37" s="1" customFormat="1">
      <c r="A50" s="2"/>
      <c r="B50"/>
      <c r="C50" s="23"/>
      <c r="D50" s="23"/>
      <c r="E50" s="23"/>
      <c r="F50" s="23"/>
      <c r="G50" s="23"/>
      <c r="H50" s="23"/>
      <c r="I50" s="23"/>
      <c r="J50" s="55"/>
      <c r="K50" s="55"/>
      <c r="L50" s="55"/>
      <c r="M50" s="13"/>
      <c r="N50" s="13"/>
      <c r="O50" s="13"/>
      <c r="P50" s="13"/>
      <c r="Q50" s="13"/>
      <c r="R50" s="13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37">
      <c r="C51" s="23"/>
      <c r="J51" s="55"/>
      <c r="K51" s="55"/>
      <c r="L51" s="55"/>
      <c r="M51" s="13"/>
      <c r="N51" s="13"/>
      <c r="O51" s="13"/>
      <c r="P51" s="13"/>
      <c r="Q51" s="13"/>
      <c r="R51" s="13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>
      <c r="C52" s="23"/>
      <c r="J52" s="55"/>
      <c r="K52" s="55"/>
      <c r="L52" s="55"/>
      <c r="M52" s="13"/>
      <c r="N52" s="13"/>
      <c r="O52" s="13"/>
      <c r="P52" s="13"/>
      <c r="Q52" s="13"/>
      <c r="R52" s="13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37">
      <c r="C53" s="23"/>
      <c r="L53" s="14"/>
      <c r="M53" s="23"/>
      <c r="N53" s="23"/>
      <c r="O53" s="23"/>
      <c r="P53" s="23"/>
      <c r="Q53" s="23"/>
      <c r="R53" s="23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37">
      <c r="C54" s="23"/>
      <c r="L54" s="14"/>
      <c r="M54" s="23"/>
      <c r="N54" s="23"/>
      <c r="O54" s="23"/>
      <c r="P54" s="23"/>
      <c r="Q54" s="23"/>
      <c r="R54" s="23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1:37">
      <c r="C55" s="23"/>
      <c r="L55" s="14"/>
      <c r="M55" s="23"/>
      <c r="N55" s="23"/>
      <c r="O55" s="23"/>
      <c r="P55" s="23"/>
      <c r="Q55" s="23"/>
      <c r="R55" s="23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1:37">
      <c r="C56" s="23"/>
      <c r="L56" s="14"/>
      <c r="M56" s="23"/>
      <c r="N56" s="23"/>
      <c r="O56" s="23"/>
      <c r="P56" s="23"/>
      <c r="Q56" s="23"/>
      <c r="R56" s="23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1:37">
      <c r="C57" s="23"/>
      <c r="L57" s="14"/>
      <c r="M57" s="23"/>
      <c r="N57" s="23"/>
      <c r="O57" s="23"/>
      <c r="P57" s="23"/>
      <c r="Q57" s="23"/>
      <c r="R57" s="23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1:37">
      <c r="C58" s="23"/>
      <c r="L58" s="14"/>
      <c r="M58" s="23"/>
      <c r="N58" s="23"/>
      <c r="O58" s="23"/>
      <c r="P58" s="23"/>
      <c r="Q58" s="23"/>
      <c r="R58" s="23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1:37">
      <c r="C59" s="23"/>
      <c r="L59" s="14"/>
      <c r="M59" s="23"/>
      <c r="N59" s="23"/>
      <c r="O59" s="23"/>
      <c r="P59" s="23"/>
      <c r="Q59" s="23"/>
      <c r="R59" s="23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1:37">
      <c r="C60" s="23"/>
      <c r="L60" s="14"/>
      <c r="M60" s="23"/>
      <c r="N60" s="23"/>
      <c r="O60" s="23"/>
      <c r="P60" s="23"/>
      <c r="Q60" s="23"/>
      <c r="R60" s="23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spans="1:37">
      <c r="C61" s="23"/>
      <c r="L61" s="14"/>
      <c r="M61" s="23"/>
      <c r="N61" s="23"/>
      <c r="O61" s="23"/>
      <c r="P61" s="23"/>
      <c r="Q61" s="23"/>
      <c r="R61" s="23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1:37">
      <c r="C62" s="23"/>
      <c r="L62" s="14"/>
      <c r="M62" s="23"/>
      <c r="N62" s="23"/>
      <c r="O62" s="23"/>
      <c r="P62" s="23"/>
      <c r="Q62" s="23"/>
      <c r="R62" s="23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1:37" s="1" customFormat="1">
      <c r="A63" s="2"/>
      <c r="B63"/>
      <c r="C63" s="23"/>
      <c r="D63" s="23"/>
      <c r="E63" s="23"/>
      <c r="F63" s="23"/>
      <c r="G63" s="23"/>
      <c r="H63" s="23"/>
      <c r="I63" s="23"/>
      <c r="J63" s="14"/>
      <c r="K63" s="14"/>
      <c r="L63" s="14"/>
      <c r="M63" s="23"/>
      <c r="N63" s="23"/>
      <c r="O63" s="23"/>
      <c r="P63" s="23"/>
      <c r="Q63" s="23"/>
      <c r="R63" s="23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1:37">
      <c r="C64" s="23"/>
      <c r="L64" s="14"/>
      <c r="M64" s="23"/>
      <c r="N64" s="23"/>
      <c r="O64" s="23"/>
      <c r="P64" s="23"/>
      <c r="Q64" s="23"/>
      <c r="R64" s="23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</row>
    <row r="65" spans="2:37" s="2" customFormat="1">
      <c r="B65"/>
      <c r="C65" s="23"/>
      <c r="D65" s="23"/>
      <c r="E65" s="23"/>
      <c r="F65" s="23"/>
      <c r="G65" s="23"/>
      <c r="H65" s="23"/>
      <c r="I65" s="23"/>
      <c r="J65" s="14"/>
      <c r="K65" s="14"/>
      <c r="L65" s="14"/>
      <c r="M65" s="23"/>
      <c r="N65" s="23"/>
      <c r="O65" s="23"/>
      <c r="P65" s="23"/>
      <c r="Q65" s="23"/>
      <c r="R65" s="23"/>
    </row>
    <row r="66" spans="2:37">
      <c r="C66" s="23"/>
      <c r="L66" s="14"/>
      <c r="M66" s="23"/>
      <c r="N66" s="23"/>
      <c r="O66" s="23"/>
      <c r="P66" s="23"/>
      <c r="Q66" s="23"/>
      <c r="R66" s="23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</row>
    <row r="67" spans="2:37">
      <c r="C67" s="23"/>
      <c r="L67" s="14"/>
      <c r="M67" s="23"/>
      <c r="N67" s="23"/>
      <c r="O67" s="23"/>
      <c r="P67" s="23"/>
      <c r="Q67" s="23"/>
      <c r="R67" s="23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</row>
    <row r="68" spans="2:37">
      <c r="C68" s="23"/>
      <c r="L68" s="14"/>
      <c r="M68" s="23"/>
      <c r="N68" s="23"/>
      <c r="O68" s="23"/>
      <c r="P68" s="23"/>
      <c r="Q68" s="23"/>
      <c r="R68" s="23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</row>
    <row r="69" spans="2:37">
      <c r="C69" s="23"/>
      <c r="L69" s="14"/>
      <c r="M69" s="23"/>
      <c r="N69" s="23"/>
      <c r="O69" s="23"/>
      <c r="P69" s="23"/>
      <c r="Q69" s="23"/>
      <c r="R69" s="23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</row>
    <row r="70" spans="2:37">
      <c r="C70" s="23"/>
      <c r="L70" s="14"/>
      <c r="M70" s="23"/>
      <c r="N70" s="23"/>
      <c r="O70" s="23"/>
      <c r="P70" s="23"/>
      <c r="Q70" s="23"/>
      <c r="R70" s="23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</row>
    <row r="71" spans="2:37">
      <c r="C71" s="23"/>
      <c r="L71" s="14"/>
      <c r="M71" s="23"/>
      <c r="N71" s="23"/>
      <c r="O71" s="23"/>
      <c r="P71" s="23"/>
      <c r="Q71" s="23"/>
      <c r="R71" s="23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</row>
    <row r="72" spans="2:37">
      <c r="C72" s="23"/>
      <c r="L72" s="14"/>
      <c r="M72" s="23"/>
      <c r="N72" s="23"/>
      <c r="O72" s="23"/>
      <c r="P72" s="23"/>
      <c r="Q72" s="23"/>
      <c r="R72" s="23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</row>
    <row r="73" spans="2:37">
      <c r="C73" s="23"/>
      <c r="L73" s="14"/>
      <c r="M73" s="23"/>
      <c r="N73" s="23"/>
      <c r="O73" s="23"/>
      <c r="P73" s="23"/>
      <c r="Q73" s="23"/>
      <c r="R73" s="23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</row>
    <row r="74" spans="2:37">
      <c r="C74" s="23"/>
      <c r="L74" s="14"/>
      <c r="M74" s="23"/>
      <c r="N74" s="23"/>
      <c r="O74" s="23"/>
      <c r="P74" s="23"/>
      <c r="Q74" s="23"/>
      <c r="R74" s="23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</row>
    <row r="75" spans="2:37">
      <c r="C75" s="23"/>
      <c r="L75" s="14"/>
      <c r="M75" s="23"/>
      <c r="N75" s="23"/>
      <c r="O75" s="23"/>
      <c r="P75" s="23"/>
      <c r="Q75" s="23"/>
      <c r="R75" s="23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</row>
    <row r="76" spans="2:37">
      <c r="C76" s="23"/>
      <c r="L76" s="14"/>
      <c r="M76" s="23"/>
      <c r="N76" s="23"/>
      <c r="O76" s="23"/>
      <c r="P76" s="23"/>
      <c r="Q76" s="23"/>
      <c r="R76" s="23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</row>
    <row r="77" spans="2:37">
      <c r="C77" s="23"/>
      <c r="L77" s="14"/>
      <c r="M77" s="23"/>
      <c r="N77" s="23"/>
      <c r="O77" s="23"/>
      <c r="P77" s="23"/>
      <c r="Q77" s="23"/>
      <c r="R77" s="23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</row>
    <row r="78" spans="2:37">
      <c r="C78" s="23"/>
      <c r="L78" s="14"/>
      <c r="M78" s="23"/>
      <c r="N78" s="23"/>
      <c r="O78" s="23"/>
      <c r="P78" s="23"/>
      <c r="Q78" s="23"/>
      <c r="R78" s="23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</row>
    <row r="79" spans="2:37">
      <c r="C79" s="23"/>
      <c r="L79" s="14"/>
      <c r="M79" s="23"/>
      <c r="N79" s="23"/>
      <c r="O79" s="23"/>
      <c r="P79" s="23"/>
      <c r="Q79" s="23"/>
      <c r="R79" s="23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</row>
    <row r="80" spans="2:37">
      <c r="C80" s="23"/>
      <c r="L80" s="14"/>
      <c r="M80" s="23"/>
      <c r="N80" s="23"/>
      <c r="O80" s="23"/>
      <c r="P80" s="23"/>
      <c r="Q80" s="23"/>
      <c r="R80" s="23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</row>
    <row r="81" spans="1:37">
      <c r="C81" s="23"/>
      <c r="L81" s="14"/>
      <c r="M81" s="23"/>
      <c r="N81" s="23"/>
      <c r="O81" s="23"/>
      <c r="P81" s="23"/>
      <c r="Q81" s="23"/>
      <c r="R81" s="23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</row>
    <row r="82" spans="1:37">
      <c r="C82" s="23"/>
      <c r="L82" s="14"/>
      <c r="M82" s="23"/>
      <c r="N82" s="23"/>
      <c r="O82" s="23"/>
      <c r="P82" s="23"/>
      <c r="Q82" s="23"/>
      <c r="R82" s="23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>
      <c r="C83" s="23"/>
      <c r="L83" s="14"/>
      <c r="M83" s="23"/>
      <c r="N83" s="23"/>
      <c r="O83" s="23"/>
      <c r="P83" s="23"/>
      <c r="Q83" s="23"/>
      <c r="R83" s="23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>
      <c r="C84" s="23"/>
      <c r="L84" s="14"/>
      <c r="M84" s="23"/>
      <c r="N84" s="23"/>
      <c r="O84" s="23"/>
      <c r="P84" s="23"/>
      <c r="Q84" s="23"/>
      <c r="R84" s="23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  <row r="85" spans="1:37">
      <c r="C85" s="23"/>
      <c r="L85" s="14"/>
      <c r="M85" s="23"/>
      <c r="N85" s="23"/>
      <c r="O85" s="23"/>
      <c r="P85" s="23"/>
      <c r="Q85" s="23"/>
      <c r="R85" s="23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</row>
    <row r="86" spans="1:37" s="1" customFormat="1">
      <c r="A86" s="2"/>
      <c r="B86"/>
      <c r="C86" s="23"/>
      <c r="D86" s="23"/>
      <c r="E86" s="23"/>
      <c r="F86" s="23"/>
      <c r="G86" s="23"/>
      <c r="H86" s="23"/>
      <c r="I86" s="23"/>
      <c r="J86" s="14"/>
      <c r="K86" s="14"/>
      <c r="L86" s="14"/>
      <c r="M86" s="23"/>
      <c r="N86" s="23"/>
      <c r="O86" s="23"/>
      <c r="P86" s="23"/>
      <c r="Q86" s="23"/>
      <c r="R86" s="23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</row>
    <row r="87" spans="1:37">
      <c r="C87" s="23"/>
      <c r="L87" s="14"/>
      <c r="M87" s="23"/>
      <c r="N87" s="23"/>
      <c r="O87" s="23"/>
      <c r="P87" s="23"/>
      <c r="Q87" s="23"/>
      <c r="R87" s="23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</row>
    <row r="88" spans="1:37">
      <c r="C88" s="23"/>
      <c r="L88" s="14"/>
      <c r="M88" s="23"/>
      <c r="N88" s="23"/>
      <c r="O88" s="23"/>
      <c r="P88" s="23"/>
      <c r="Q88" s="23"/>
      <c r="R88" s="23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</row>
    <row r="89" spans="1:37">
      <c r="C89" s="23"/>
      <c r="L89" s="14"/>
      <c r="M89" s="23"/>
      <c r="N89" s="23"/>
      <c r="O89" s="23"/>
      <c r="P89" s="23"/>
      <c r="Q89" s="23"/>
      <c r="R89" s="23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</row>
    <row r="90" spans="1:37">
      <c r="C90" s="23"/>
      <c r="L90" s="14"/>
      <c r="M90" s="23"/>
      <c r="N90" s="23"/>
      <c r="O90" s="23"/>
      <c r="P90" s="23"/>
      <c r="Q90" s="23"/>
      <c r="R90" s="23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</row>
    <row r="91" spans="1:37">
      <c r="C91" s="23"/>
      <c r="L91" s="14"/>
      <c r="M91" s="23"/>
      <c r="N91" s="23"/>
      <c r="O91" s="23"/>
      <c r="P91" s="23"/>
      <c r="Q91" s="23"/>
      <c r="R91" s="23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</row>
    <row r="92" spans="1:37">
      <c r="C92" s="23"/>
      <c r="L92" s="14"/>
      <c r="M92" s="23"/>
      <c r="N92" s="23"/>
      <c r="O92" s="23"/>
      <c r="P92" s="23"/>
      <c r="Q92" s="23"/>
      <c r="R92" s="23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</row>
    <row r="93" spans="1:37">
      <c r="C93" s="23"/>
      <c r="L93" s="14"/>
      <c r="M93" s="23"/>
      <c r="N93" s="23"/>
      <c r="O93" s="23"/>
      <c r="P93" s="23"/>
      <c r="Q93" s="23"/>
      <c r="R93" s="23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</row>
    <row r="94" spans="1:37" s="1" customFormat="1">
      <c r="A94" s="2"/>
      <c r="B94"/>
      <c r="C94" s="23"/>
      <c r="D94" s="23"/>
      <c r="E94" s="23"/>
      <c r="F94" s="23"/>
      <c r="G94" s="23"/>
      <c r="H94" s="23"/>
      <c r="I94" s="23"/>
      <c r="J94" s="14"/>
      <c r="K94" s="14"/>
      <c r="L94" s="14"/>
      <c r="M94" s="23"/>
      <c r="N94" s="23"/>
      <c r="O94" s="23"/>
      <c r="P94" s="23"/>
      <c r="Q94" s="23"/>
      <c r="R94" s="23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</row>
    <row r="95" spans="1:37">
      <c r="C95" s="23"/>
      <c r="L95" s="14"/>
      <c r="M95" s="23"/>
      <c r="N95" s="23"/>
      <c r="O95" s="23"/>
      <c r="P95" s="23"/>
      <c r="Q95" s="23"/>
      <c r="R95" s="23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</row>
    <row r="96" spans="1:37">
      <c r="C96" s="23"/>
      <c r="L96" s="14"/>
      <c r="M96" s="23"/>
      <c r="N96" s="23"/>
      <c r="O96" s="23"/>
      <c r="P96" s="23"/>
      <c r="Q96" s="23"/>
      <c r="R96" s="23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</row>
    <row r="97" spans="3:37">
      <c r="C97" s="23"/>
      <c r="L97" s="14"/>
      <c r="M97" s="23"/>
      <c r="N97" s="23"/>
      <c r="O97" s="23"/>
      <c r="P97" s="23"/>
      <c r="Q97" s="23"/>
      <c r="R97" s="23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</row>
    <row r="98" spans="3:37">
      <c r="C98" s="23"/>
      <c r="L98" s="14"/>
      <c r="M98" s="23"/>
      <c r="N98" s="23"/>
      <c r="O98" s="23"/>
      <c r="P98" s="23"/>
      <c r="Q98" s="23"/>
      <c r="R98" s="23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</row>
    <row r="99" spans="3:37">
      <c r="C99" s="23"/>
      <c r="L99" s="14"/>
      <c r="M99" s="23"/>
      <c r="N99" s="23"/>
      <c r="O99" s="23"/>
      <c r="P99" s="23"/>
      <c r="Q99" s="23"/>
      <c r="R99" s="23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</row>
    <row r="100" spans="3:37">
      <c r="C100" s="23"/>
      <c r="L100" s="14"/>
      <c r="M100" s="23"/>
      <c r="N100" s="23"/>
      <c r="O100" s="23"/>
      <c r="P100" s="23"/>
      <c r="Q100" s="23"/>
      <c r="R100" s="23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</row>
    <row r="101" spans="3:37">
      <c r="C101" s="23"/>
      <c r="L101" s="14"/>
      <c r="M101" s="23"/>
      <c r="N101" s="23"/>
      <c r="O101" s="23"/>
      <c r="P101" s="23"/>
      <c r="Q101" s="23"/>
      <c r="R101" s="23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</row>
    <row r="102" spans="3:37">
      <c r="C102" s="23"/>
      <c r="L102" s="14"/>
      <c r="M102" s="23"/>
      <c r="N102" s="23"/>
      <c r="O102" s="23"/>
      <c r="P102" s="23"/>
      <c r="Q102" s="23"/>
      <c r="R102" s="23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</row>
    <row r="103" spans="3:37">
      <c r="C103" s="23"/>
      <c r="L103" s="14"/>
      <c r="M103" s="23"/>
      <c r="N103" s="23"/>
      <c r="O103" s="23"/>
      <c r="P103" s="23"/>
      <c r="Q103" s="23"/>
      <c r="R103" s="23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</row>
    <row r="104" spans="3:37">
      <c r="C104" s="23"/>
      <c r="L104" s="14"/>
      <c r="M104" s="23"/>
      <c r="N104" s="23"/>
      <c r="O104" s="23"/>
      <c r="P104" s="23"/>
      <c r="Q104" s="23"/>
      <c r="R104" s="23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</row>
    <row r="105" spans="3:37">
      <c r="C105" s="23"/>
      <c r="L105" s="14"/>
      <c r="M105" s="23"/>
      <c r="N105" s="23"/>
      <c r="O105" s="23"/>
      <c r="P105" s="23"/>
      <c r="Q105" s="23"/>
      <c r="R105" s="23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</row>
    <row r="106" spans="3:37">
      <c r="C106" s="23"/>
      <c r="L106" s="14"/>
      <c r="M106" s="23"/>
      <c r="N106" s="23"/>
      <c r="O106" s="23"/>
      <c r="P106" s="23"/>
      <c r="Q106" s="23"/>
      <c r="R106" s="23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</row>
    <row r="107" spans="3:37">
      <c r="C107" s="23"/>
      <c r="L107" s="14"/>
      <c r="M107" s="23"/>
      <c r="N107" s="23"/>
      <c r="O107" s="23"/>
      <c r="P107" s="23"/>
      <c r="Q107" s="23"/>
      <c r="R107" s="23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</row>
    <row r="108" spans="3:37">
      <c r="C108" s="23"/>
      <c r="L108" s="14"/>
      <c r="M108" s="23"/>
      <c r="N108" s="23"/>
      <c r="O108" s="23"/>
      <c r="P108" s="23"/>
      <c r="Q108" s="23"/>
      <c r="R108" s="23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</row>
    <row r="109" spans="3:37">
      <c r="C109" s="23"/>
      <c r="L109" s="14"/>
      <c r="M109" s="23"/>
      <c r="N109" s="23"/>
      <c r="O109" s="23"/>
      <c r="P109" s="23"/>
      <c r="Q109" s="23"/>
      <c r="R109" s="23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</row>
    <row r="110" spans="3:37">
      <c r="C110" s="23"/>
      <c r="L110" s="14"/>
      <c r="M110" s="23"/>
      <c r="N110" s="23"/>
      <c r="O110" s="23"/>
      <c r="P110" s="23"/>
      <c r="Q110" s="23"/>
      <c r="R110" s="23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</row>
    <row r="111" spans="3:37">
      <c r="C111" s="23"/>
      <c r="L111" s="14"/>
      <c r="M111" s="23"/>
      <c r="N111" s="23"/>
      <c r="O111" s="23"/>
      <c r="P111" s="23"/>
      <c r="Q111" s="23"/>
      <c r="R111" s="23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</row>
  </sheetData>
  <mergeCells count="18">
    <mergeCell ref="B4:L4"/>
    <mergeCell ref="B3:L3"/>
    <mergeCell ref="B1:L1"/>
    <mergeCell ref="B2:L2"/>
    <mergeCell ref="J7:Q7"/>
    <mergeCell ref="C7:C8"/>
    <mergeCell ref="B7:B8"/>
    <mergeCell ref="P8:Q8"/>
    <mergeCell ref="I7:I9"/>
    <mergeCell ref="R7:R9"/>
    <mergeCell ref="B45:C45"/>
    <mergeCell ref="B46:C46"/>
    <mergeCell ref="B47:C47"/>
    <mergeCell ref="J9:L9"/>
    <mergeCell ref="D7:F8"/>
    <mergeCell ref="G7:G9"/>
    <mergeCell ref="H7:H9"/>
    <mergeCell ref="M9:O9"/>
  </mergeCells>
  <phoneticPr fontId="10" type="noConversion"/>
  <conditionalFormatting sqref="J39:L44 P39:Q44">
    <cfRule type="containsBlanks" dxfId="5" priority="17">
      <formula>LEN(TRIM(J39))=0</formula>
    </cfRule>
  </conditionalFormatting>
  <conditionalFormatting sqref="B10:B38">
    <cfRule type="duplicateValues" dxfId="4" priority="5"/>
  </conditionalFormatting>
  <conditionalFormatting sqref="P10:P38">
    <cfRule type="containsBlanks" dxfId="3" priority="4">
      <formula>LEN(TRIM(P10))=0</formula>
    </cfRule>
  </conditionalFormatting>
  <conditionalFormatting sqref="Q10:Q38">
    <cfRule type="containsBlanks" dxfId="2" priority="3">
      <formula>LEN(TRIM(Q10))=0</formula>
    </cfRule>
  </conditionalFormatting>
  <conditionalFormatting sqref="J10:L38">
    <cfRule type="containsBlanks" dxfId="1" priority="2">
      <formula>LEN(TRIM(J10))=0</formula>
    </cfRule>
  </conditionalFormatting>
  <pageMargins left="0.5" right="0.5" top="0.5" bottom="0.5" header="0.5" footer="0.5"/>
  <pageSetup scale="60" orientation="landscape" horizontalDpi="4294967292" verticalDpi="4294967292"/>
  <colBreaks count="1" manualBreakCount="1">
    <brk id="17" min="6" max="77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K9"/>
    </sheetView>
  </sheetViews>
  <sheetFormatPr baseColWidth="10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Station Metrics</vt:lpstr>
      <vt:lpstr>Notes</vt:lpstr>
    </vt:vector>
  </TitlesOfParts>
  <Company>IRIS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Lodewyk</dc:creator>
  <cp:lastModifiedBy>K</cp:lastModifiedBy>
  <cp:lastPrinted>2014-08-05T14:24:53Z</cp:lastPrinted>
  <dcterms:created xsi:type="dcterms:W3CDTF">2013-07-16T16:16:36Z</dcterms:created>
  <dcterms:modified xsi:type="dcterms:W3CDTF">2016-03-07T22:55:47Z</dcterms:modified>
</cp:coreProperties>
</file>